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<sst xmlns="http://schemas.openxmlformats.org/spreadsheetml/2006/main" count="123" uniqueCount="123">
  <si>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Код целевой статьи</t>
  </si>
  <si>
    <t>Итого по программам</t>
  </si>
  <si>
    <t>№ п/п</t>
  </si>
  <si>
    <t xml:space="preserve">          Приложение № 7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</si>
  <si>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</si>
  <si>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</si>
  <si>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Перечень муниципальных программ МО Красноуфимский округ, подлежащих реализации в 2015 и 2016 годах</t>
  </si>
  <si>
    <t>2015 год</t>
  </si>
  <si>
    <t>2016 год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</si>
  <si>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</si>
  <si>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</si>
  <si>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</si>
  <si>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</si>
  <si>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"Актуализация сведений государственного кадастра недвижимости в МО Красноуфимский округ до 2020 года"</t>
  </si>
  <si>
    <t>0120000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</si>
  <si>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</si>
  <si>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</si>
  <si>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</si>
  <si>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</si>
  <si>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</si>
  <si>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</si>
  <si>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</si>
  <si>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</si>
  <si>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Муниципальная программа МО Красноуфимский округ "Развитие культуры в МО Красноуфимский округ до 2020 года"</t>
  </si>
  <si>
    <t>0300000</t>
  </si>
  <si>
    <t>Подпрограмма "Развитие культуры и искусства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</si>
  <si>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</si>
  <si>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</si>
  <si>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</si>
  <si>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0400000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</si>
  <si>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</si>
  <si>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0500000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</si>
  <si>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</si>
  <si>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</si>
  <si>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</si>
  <si>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</si>
  <si>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Подпрограмма "Обеспечение жильем молодых семей в МО Красноуфимский округ до 2020 года"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</si>
  <si>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</si>
  <si>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0600000</t>
  </si>
  <si>
    <t>Подпрограмма "Организация общественных работ"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</si>
  <si>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</si>
  <si>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0700000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</si>
  <si>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</si>
  <si>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0710000</t>
  </si>
  <si>
    <t>Подпрограмма "Обеспечение пожарной безопасности на территории МО Красноуфимский округ"</t>
  </si>
  <si>
    <t>0720000</t>
  </si>
  <si>
    <t>Подпрограмма "Комплексная профилактика правонарушений на территории МО Красноуфимский округ"</t>
  </si>
  <si>
    <t>0730000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</si>
  <si>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</si>
  <si>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0740000</t>
  </si>
  <si>
    <t>Подпрограмма "Обеспечение безопасности на опасных объектах  МО Красноуфимский округ"</t>
  </si>
  <si>
    <t>0750000</t>
  </si>
  <si>
    <t>Подпрограмма "Обеспечение рационального и безопасного природопользования в МО Красноуфимский округ"</t>
  </si>
  <si>
    <t>0760000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</si>
  <si>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</si>
  <si>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</si>
  <si>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0800000</t>
  </si>
  <si>
    <t>Продпрограмма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</si>
  <si>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</si>
  <si>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</si>
  <si>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</si>
  <si>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</si>
  <si>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0900000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</si>
  <si>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</si>
  <si>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</si>
  <si>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</si>
  <si>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</si>
  <si>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</si>
  <si>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</si>
  <si>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</si>
  <si>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</si>
  <si>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</si>
  <si>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</si>
  <si>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</si>
  <si>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"Развитие газификации МО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</si>
  <si>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</si>
  <si>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округ до 2020 года"</t>
  </si>
  <si>
    <t>0200000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</si>
  <si>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</si>
  <si>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</si>
  <si>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</si>
  <si>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</si>
  <si>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</si>
  <si>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</si>
  <si>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</si>
  <si>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</si>
  <si>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</si>
  <si>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0510000</t>
  </si>
  <si>
    <t>0520000</t>
  </si>
  <si>
    <t>0530000</t>
  </si>
  <si>
    <t>0540000</t>
  </si>
  <si>
    <t>0550000</t>
  </si>
  <si>
    <t>0610000</t>
  </si>
  <si>
    <t>0630000</t>
  </si>
  <si>
    <t>0620000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</si>
  <si>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</si>
  <si>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</si>
  <si>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</si>
  <si>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</si>
  <si>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</si>
  <si>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</si>
  <si>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</si>
  <si>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</si>
  <si>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</si>
  <si>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</si>
  <si>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</si>
  <si>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1010000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</si>
  <si>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</si>
  <si>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</si>
  <si>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</si>
  <si>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Муниципальная программа МО Красноуфимский округ "Совершенствование муниципального управления в 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</si>
  <si>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</si>
  <si>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</si>
  <si>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</si>
  <si>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</si>
  <si>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0980000</t>
  </si>
  <si>
    <t>1100000</t>
  </si>
  <si>
    <t>1110000</t>
  </si>
  <si>
    <t>1120000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</si>
  <si>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</si>
  <si>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</si>
  <si>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</si>
  <si>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Приложение № 10                                                   к решению Думы "О внесении изменений в решение Думы МО Красноуфимский округ от 19.12.2013 г. № 177  "О бюджете МО Красноуфимский округ на 2014год и плановый период 2015 и 2016 годы."                                          от  22.05.2014  № 221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</si>
</sst>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35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2">
      <selection activeCell="C3" sqref="C3:H5"/>
    </sheetView>
  </sheetViews>
  <sheetFormatPr defaultColWidth="9.00390625" defaultRowHeight="15.75"/>
  <cols>
    <col min="1" max="1" width="3.625" style="0" customWidth="1"/>
    <col min="2" max="2" width="62.75390625" style="1" customWidth="1"/>
    <col min="3" max="3" width="15.25390625" style="1" customWidth="1"/>
    <col min="4" max="4" width="13.625" style="1" customWidth="1"/>
    <col min="5" max="5" width="0.12890625" style="1" hidden="1" customWidth="1"/>
    <col min="6" max="6" width="8.375" style="1" hidden="1" customWidth="1"/>
    <col min="7" max="7" width="3.25390625" style="6" hidden="1" customWidth="1"/>
    <col min="8" max="8" width="13.25390625" style="0" customWidth="1"/>
  </cols>
  <sheetData>
    <row r="1" ht="15" hidden="1">
      <c r="B1" s="2"/>
    </row>
    <row r="2" spans="2:7" ht="4.5" customHeight="1">
      <c r="B2" s="2"/>
      <c r="E2" s="66" t="s">
        <v>3</v>
      </c>
      <c r="F2" s="66"/>
      <c r="G2" s="66"/>
    </row>
    <row r="3" spans="2:8" ht="15.75" customHeight="1" hidden="1">
      <c r="B3" s="2"/>
      <c r="C3" s="68" t="s">
        <v>122</v>
      </c>
      <c r="D3" s="68"/>
      <c r="E3" s="68"/>
      <c r="F3" s="68"/>
      <c r="G3" s="68"/>
      <c r="H3" s="68"/>
    </row>
    <row r="4" spans="2:8" ht="2.25" customHeight="1" hidden="1">
      <c r="B4" s="2"/>
      <c r="C4" s="68"/>
      <c r="D4" s="68"/>
      <c r="E4" s="68"/>
      <c r="F4" s="68"/>
      <c r="G4" s="68"/>
      <c r="H4" s="68"/>
    </row>
    <row r="5" spans="2:8" ht="111.75" customHeight="1">
      <c r="B5" s="3"/>
      <c r="C5" s="68"/>
      <c r="D5" s="68"/>
      <c r="E5" s="68"/>
      <c r="F5" s="68"/>
      <c r="G5" s="68"/>
      <c r="H5" s="68"/>
    </row>
    <row r="6" spans="1:7" ht="15.75" customHeight="1">
      <c r="A6" s="53" t="s">
        <v>6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8" ht="87" customHeight="1">
      <c r="A8" s="54" t="s">
        <v>2</v>
      </c>
      <c r="B8" s="54" t="s">
        <v>4</v>
      </c>
      <c r="C8" s="54" t="s">
        <v>0</v>
      </c>
      <c r="D8" s="70" t="s">
        <v>5</v>
      </c>
      <c r="E8" s="71"/>
      <c r="F8" s="71"/>
      <c r="G8" s="71"/>
      <c r="H8" s="72"/>
    </row>
    <row r="9" spans="1:8" ht="19.5" customHeight="1">
      <c r="A9" s="55"/>
      <c r="B9" s="55"/>
      <c r="C9" s="55"/>
      <c r="D9" s="11" t="s">
        <v>7</v>
      </c>
      <c r="E9" s="11"/>
      <c r="F9" s="7"/>
      <c r="G9" s="7"/>
      <c r="H9" s="12" t="s">
        <v>8</v>
      </c>
    </row>
    <row r="10" spans="1:8" ht="15.75" customHeight="1">
      <c r="A10" s="15">
        <v>1</v>
      </c>
      <c r="B10" s="15">
        <v>2</v>
      </c>
      <c r="C10" s="15">
        <v>3</v>
      </c>
      <c r="D10" s="11">
        <v>4</v>
      </c>
      <c r="E10" s="11"/>
      <c r="F10" s="7"/>
      <c r="G10" s="7"/>
      <c r="H10" s="16">
        <v>5</v>
      </c>
    </row>
    <row r="11" spans="1:8" ht="15">
      <c r="A11" s="56">
        <v>1</v>
      </c>
      <c r="B11" s="57" t="s">
        <v>9</v>
      </c>
      <c r="C11" s="73" t="s">
        <v>10</v>
      </c>
      <c r="D11" s="62">
        <f>SUM(D17:D19)</f>
        <v>2651400</v>
      </c>
      <c r="E11" s="34"/>
      <c r="F11" s="34"/>
      <c r="G11" s="34"/>
      <c r="H11" s="62">
        <f>SUM(H17:H19)</f>
        <v>2651400</v>
      </c>
    </row>
    <row r="12" spans="1:8" ht="15">
      <c r="A12" s="56"/>
      <c r="B12" s="57"/>
      <c r="C12" s="73"/>
      <c r="D12" s="62"/>
      <c r="E12" s="34"/>
      <c r="F12" s="34"/>
      <c r="G12" s="34"/>
      <c r="H12" s="62"/>
    </row>
    <row r="13" spans="1:8" ht="22.5" customHeight="1">
      <c r="A13" s="56"/>
      <c r="B13" s="57"/>
      <c r="C13" s="73"/>
      <c r="D13" s="62"/>
      <c r="E13" s="34"/>
      <c r="F13" s="34"/>
      <c r="G13" s="34"/>
      <c r="H13" s="62"/>
    </row>
    <row r="14" spans="1:8" ht="15.75" customHeight="1" hidden="1">
      <c r="A14" s="56"/>
      <c r="B14" s="57"/>
      <c r="C14" s="73"/>
      <c r="D14" s="62"/>
      <c r="E14" s="34"/>
      <c r="F14" s="34"/>
      <c r="G14" s="34"/>
      <c r="H14" s="62"/>
    </row>
    <row r="15" spans="1:8" ht="2.25" customHeight="1" hidden="1">
      <c r="A15" s="56"/>
      <c r="B15" s="57"/>
      <c r="C15" s="73"/>
      <c r="D15" s="62"/>
      <c r="E15" s="34"/>
      <c r="F15" s="34"/>
      <c r="G15" s="34"/>
      <c r="H15" s="62"/>
    </row>
    <row r="16" spans="1:8" ht="15.75" customHeight="1" hidden="1">
      <c r="A16" s="56"/>
      <c r="B16" s="57"/>
      <c r="C16" s="73"/>
      <c r="D16" s="62"/>
      <c r="E16" s="67"/>
      <c r="F16" s="67"/>
      <c r="G16" s="67"/>
      <c r="H16" s="62"/>
    </row>
    <row r="17" spans="1:8" ht="30.75">
      <c r="A17" s="4">
        <v>2</v>
      </c>
      <c r="B17" s="31" t="s">
        <v>11</v>
      </c>
      <c r="C17" s="22" t="s">
        <v>12</v>
      </c>
      <c r="D17" s="34">
        <v>50000</v>
      </c>
      <c r="E17" s="67"/>
      <c r="F17" s="67"/>
      <c r="G17" s="67"/>
      <c r="H17" s="35">
        <v>50000</v>
      </c>
    </row>
    <row r="18" spans="1:8" ht="30.75">
      <c r="A18" s="4">
        <v>3</v>
      </c>
      <c r="B18" s="10" t="s">
        <v>13</v>
      </c>
      <c r="C18" s="19" t="s">
        <v>14</v>
      </c>
      <c r="D18" s="36">
        <v>250000</v>
      </c>
      <c r="E18" s="37"/>
      <c r="F18" s="37"/>
      <c r="G18" s="38"/>
      <c r="H18" s="34">
        <v>250000</v>
      </c>
    </row>
    <row r="19" spans="1:8" ht="46.5">
      <c r="A19" s="4">
        <v>4</v>
      </c>
      <c r="B19" s="25" t="s">
        <v>15</v>
      </c>
      <c r="C19" s="26" t="s">
        <v>16</v>
      </c>
      <c r="D19" s="39">
        <v>2351400</v>
      </c>
      <c r="E19" s="69"/>
      <c r="F19" s="69"/>
      <c r="G19" s="69"/>
      <c r="H19" s="40">
        <v>2351400</v>
      </c>
    </row>
    <row r="20" spans="1:8" ht="46.5">
      <c r="A20" s="13">
        <v>5</v>
      </c>
      <c r="B20" s="27" t="s">
        <v>17</v>
      </c>
      <c r="C20" s="28" t="s">
        <v>77</v>
      </c>
      <c r="D20" s="41">
        <f>SUM(D21:D26)</f>
        <v>571543300</v>
      </c>
      <c r="E20" s="69"/>
      <c r="F20" s="69"/>
      <c r="G20" s="69"/>
      <c r="H20" s="41">
        <f>SUM(H21:H26)</f>
        <v>606761985</v>
      </c>
    </row>
    <row r="21" spans="1:8" ht="30.75">
      <c r="A21" s="14">
        <v>6</v>
      </c>
      <c r="B21" s="29" t="s">
        <v>18</v>
      </c>
      <c r="C21" s="30" t="s">
        <v>78</v>
      </c>
      <c r="D21" s="38">
        <v>134024359</v>
      </c>
      <c r="E21" s="38"/>
      <c r="F21" s="38"/>
      <c r="G21" s="38"/>
      <c r="H21" s="40">
        <v>138906359</v>
      </c>
    </row>
    <row r="22" spans="1:8" ht="30.75">
      <c r="A22" s="14">
        <v>7</v>
      </c>
      <c r="B22" s="29" t="s">
        <v>19</v>
      </c>
      <c r="C22" s="30" t="s">
        <v>79</v>
      </c>
      <c r="D22" s="38">
        <f>392682054</f>
        <v>392682054</v>
      </c>
      <c r="E22" s="38"/>
      <c r="F22" s="38"/>
      <c r="G22" s="38"/>
      <c r="H22" s="40">
        <v>422612739</v>
      </c>
    </row>
    <row r="23" spans="1:12" ht="30.75">
      <c r="A23" s="14">
        <v>8</v>
      </c>
      <c r="B23" s="29" t="s">
        <v>76</v>
      </c>
      <c r="C23" s="30" t="s">
        <v>80</v>
      </c>
      <c r="D23" s="38">
        <v>17632640</v>
      </c>
      <c r="E23" s="38"/>
      <c r="F23" s="38"/>
      <c r="G23" s="38"/>
      <c r="H23" s="38">
        <v>17632640</v>
      </c>
      <c r="K23" s="5"/>
      <c r="L23" s="5"/>
    </row>
    <row r="24" spans="1:8" ht="46.5">
      <c r="A24" s="14">
        <v>9</v>
      </c>
      <c r="B24" s="8" t="s">
        <v>20</v>
      </c>
      <c r="C24" s="21" t="s">
        <v>81</v>
      </c>
      <c r="D24" s="37">
        <v>11793270</v>
      </c>
      <c r="E24" s="37"/>
      <c r="F24" s="37"/>
      <c r="G24" s="38"/>
      <c r="H24" s="34">
        <v>12199270</v>
      </c>
    </row>
    <row r="25" spans="1:8" ht="46.5">
      <c r="A25" s="14">
        <v>10</v>
      </c>
      <c r="B25" s="8" t="s">
        <v>21</v>
      </c>
      <c r="C25" s="21" t="s">
        <v>82</v>
      </c>
      <c r="D25" s="37">
        <v>6331200</v>
      </c>
      <c r="E25" s="37"/>
      <c r="F25" s="37"/>
      <c r="G25" s="38"/>
      <c r="H25" s="37">
        <v>6331200</v>
      </c>
    </row>
    <row r="26" spans="1:8" ht="46.5">
      <c r="A26" s="14">
        <v>11</v>
      </c>
      <c r="B26" s="8" t="s">
        <v>22</v>
      </c>
      <c r="C26" s="21" t="s">
        <v>83</v>
      </c>
      <c r="D26" s="37">
        <v>9079777</v>
      </c>
      <c r="E26" s="34"/>
      <c r="F26" s="34"/>
      <c r="G26" s="38"/>
      <c r="H26" s="34">
        <v>9079777</v>
      </c>
    </row>
    <row r="27" spans="1:8" ht="15">
      <c r="A27" s="56">
        <v>12</v>
      </c>
      <c r="B27" s="58" t="s">
        <v>23</v>
      </c>
      <c r="C27" s="59" t="s">
        <v>24</v>
      </c>
      <c r="D27" s="63">
        <f>SUM(D30:D32)</f>
        <v>126486600</v>
      </c>
      <c r="E27" s="34"/>
      <c r="F27" s="34"/>
      <c r="G27" s="38"/>
      <c r="H27" s="75">
        <f>SUM(H30:H32)</f>
        <v>132380880</v>
      </c>
    </row>
    <row r="28" spans="1:8" ht="15">
      <c r="A28" s="56"/>
      <c r="B28" s="58"/>
      <c r="C28" s="60"/>
      <c r="D28" s="64"/>
      <c r="E28" s="37"/>
      <c r="F28" s="37"/>
      <c r="G28" s="38"/>
      <c r="H28" s="76"/>
    </row>
    <row r="29" spans="1:8" ht="0.75" customHeight="1">
      <c r="A29" s="56"/>
      <c r="B29" s="58"/>
      <c r="C29" s="61"/>
      <c r="D29" s="65"/>
      <c r="E29" s="37"/>
      <c r="F29" s="37"/>
      <c r="G29" s="38"/>
      <c r="H29" s="77"/>
    </row>
    <row r="30" spans="1:8" ht="30.75">
      <c r="A30" s="14">
        <v>13</v>
      </c>
      <c r="B30" s="8" t="s">
        <v>25</v>
      </c>
      <c r="C30" s="18" t="s">
        <v>84</v>
      </c>
      <c r="D30" s="37">
        <v>117417600</v>
      </c>
      <c r="E30" s="37"/>
      <c r="F30" s="37"/>
      <c r="G30" s="38"/>
      <c r="H30" s="35">
        <v>123311880</v>
      </c>
    </row>
    <row r="31" spans="1:8" ht="30.75">
      <c r="A31" s="14">
        <v>14</v>
      </c>
      <c r="B31" s="8" t="s">
        <v>26</v>
      </c>
      <c r="C31" s="18" t="s">
        <v>85</v>
      </c>
      <c r="D31" s="37">
        <f>9101000-500000</f>
        <v>8601000</v>
      </c>
      <c r="E31" s="37">
        <f>9101000-500000</f>
        <v>8601000</v>
      </c>
      <c r="F31" s="37">
        <f>9101000-500000</f>
        <v>8601000</v>
      </c>
      <c r="G31" s="37">
        <f>9101000-500000</f>
        <v>8601000</v>
      </c>
      <c r="H31" s="34">
        <f>9101000-500000</f>
        <v>8601000</v>
      </c>
    </row>
    <row r="32" spans="1:8" ht="46.5">
      <c r="A32" s="14">
        <v>15</v>
      </c>
      <c r="B32" s="8" t="s">
        <v>27</v>
      </c>
      <c r="C32" s="18" t="s">
        <v>86</v>
      </c>
      <c r="D32" s="37">
        <v>468000</v>
      </c>
      <c r="E32" s="37"/>
      <c r="F32" s="37"/>
      <c r="G32" s="38"/>
      <c r="H32" s="35">
        <v>468000</v>
      </c>
    </row>
    <row r="33" spans="1:8" ht="15">
      <c r="A33" s="56">
        <v>16</v>
      </c>
      <c r="B33" s="81" t="s">
        <v>28</v>
      </c>
      <c r="C33" s="59" t="s">
        <v>29</v>
      </c>
      <c r="D33" s="63">
        <v>2515600</v>
      </c>
      <c r="E33" s="37"/>
      <c r="F33" s="34"/>
      <c r="G33" s="38"/>
      <c r="H33" s="78">
        <v>3200830</v>
      </c>
    </row>
    <row r="34" spans="1:8" ht="15">
      <c r="A34" s="56"/>
      <c r="B34" s="81"/>
      <c r="C34" s="60"/>
      <c r="D34" s="64"/>
      <c r="E34" s="74"/>
      <c r="F34" s="37"/>
      <c r="G34" s="38"/>
      <c r="H34" s="79"/>
    </row>
    <row r="35" spans="1:8" ht="15">
      <c r="A35" s="56"/>
      <c r="B35" s="81"/>
      <c r="C35" s="61"/>
      <c r="D35" s="65"/>
      <c r="E35" s="74"/>
      <c r="F35" s="37"/>
      <c r="G35" s="38"/>
      <c r="H35" s="80"/>
    </row>
    <row r="36" spans="1:8" ht="15">
      <c r="A36" s="56">
        <v>17</v>
      </c>
      <c r="B36" s="82" t="s">
        <v>30</v>
      </c>
      <c r="C36" s="73" t="s">
        <v>31</v>
      </c>
      <c r="D36" s="62">
        <f>SUM(D38:D42)</f>
        <v>3557000</v>
      </c>
      <c r="E36" s="34"/>
      <c r="F36" s="34"/>
      <c r="G36" s="34"/>
      <c r="H36" s="62">
        <f>SUM(H38:H42)</f>
        <v>3643000</v>
      </c>
    </row>
    <row r="37" spans="1:8" ht="33" customHeight="1">
      <c r="A37" s="56"/>
      <c r="B37" s="82"/>
      <c r="C37" s="73"/>
      <c r="D37" s="62"/>
      <c r="E37" s="34"/>
      <c r="F37" s="34"/>
      <c r="G37" s="34"/>
      <c r="H37" s="62"/>
    </row>
    <row r="38" spans="1:8" ht="46.5">
      <c r="A38" s="4">
        <v>18</v>
      </c>
      <c r="B38" s="9" t="s">
        <v>32</v>
      </c>
      <c r="C38" s="22" t="s">
        <v>87</v>
      </c>
      <c r="D38" s="33">
        <v>1707000</v>
      </c>
      <c r="E38" s="34"/>
      <c r="F38" s="34"/>
      <c r="G38" s="34"/>
      <c r="H38" s="35">
        <v>1793000</v>
      </c>
    </row>
    <row r="39" spans="1:8" ht="30.75">
      <c r="A39" s="4">
        <v>19</v>
      </c>
      <c r="B39" s="9" t="s">
        <v>33</v>
      </c>
      <c r="C39" s="22" t="s">
        <v>88</v>
      </c>
      <c r="D39" s="33">
        <v>827000</v>
      </c>
      <c r="E39" s="34"/>
      <c r="F39" s="34"/>
      <c r="G39" s="34"/>
      <c r="H39" s="35">
        <v>827000</v>
      </c>
    </row>
    <row r="40" spans="1:8" ht="30.75">
      <c r="A40" s="4">
        <v>20</v>
      </c>
      <c r="B40" s="9" t="s">
        <v>34</v>
      </c>
      <c r="C40" s="22" t="s">
        <v>89</v>
      </c>
      <c r="D40" s="33">
        <v>126000</v>
      </c>
      <c r="E40" s="37"/>
      <c r="F40" s="37"/>
      <c r="G40" s="38"/>
      <c r="H40" s="35">
        <v>126000</v>
      </c>
    </row>
    <row r="41" spans="1:8" ht="30.75">
      <c r="A41" s="4">
        <v>21</v>
      </c>
      <c r="B41" s="9" t="s">
        <v>35</v>
      </c>
      <c r="C41" s="22" t="s">
        <v>90</v>
      </c>
      <c r="D41" s="33">
        <v>500000</v>
      </c>
      <c r="E41" s="37"/>
      <c r="F41" s="37"/>
      <c r="G41" s="38"/>
      <c r="H41" s="35">
        <v>500000</v>
      </c>
    </row>
    <row r="42" spans="1:8" ht="30.75">
      <c r="A42" s="4">
        <v>22</v>
      </c>
      <c r="B42" s="9" t="s">
        <v>36</v>
      </c>
      <c r="C42" s="22" t="s">
        <v>91</v>
      </c>
      <c r="D42" s="33">
        <v>397000</v>
      </c>
      <c r="E42" s="34"/>
      <c r="F42" s="34"/>
      <c r="G42" s="38"/>
      <c r="H42" s="35">
        <v>397000</v>
      </c>
    </row>
    <row r="43" spans="1:8" ht="15">
      <c r="A43" s="56">
        <v>23</v>
      </c>
      <c r="B43" s="82" t="s">
        <v>37</v>
      </c>
      <c r="C43" s="84" t="s">
        <v>38</v>
      </c>
      <c r="D43" s="75">
        <f>SUM(D45:D47)</f>
        <v>185000</v>
      </c>
      <c r="E43" s="42"/>
      <c r="F43" s="42"/>
      <c r="G43" s="42"/>
      <c r="H43" s="75">
        <f>SUM(H45:H47)</f>
        <v>185000</v>
      </c>
    </row>
    <row r="44" spans="1:8" ht="61.5" customHeight="1">
      <c r="A44" s="56"/>
      <c r="B44" s="82"/>
      <c r="C44" s="85"/>
      <c r="D44" s="77"/>
      <c r="E44" s="42"/>
      <c r="F44" s="42"/>
      <c r="G44" s="42"/>
      <c r="H44" s="77"/>
    </row>
    <row r="45" spans="1:8" ht="39" customHeight="1">
      <c r="A45" s="4">
        <v>24</v>
      </c>
      <c r="B45" s="9" t="s">
        <v>119</v>
      </c>
      <c r="C45" s="22" t="s">
        <v>92</v>
      </c>
      <c r="D45" s="34">
        <v>0</v>
      </c>
      <c r="E45" s="34"/>
      <c r="F45" s="34"/>
      <c r="G45" s="38"/>
      <c r="H45" s="35">
        <v>0</v>
      </c>
    </row>
    <row r="46" spans="1:8" ht="46.5">
      <c r="A46" s="4">
        <v>25</v>
      </c>
      <c r="B46" s="9" t="s">
        <v>121</v>
      </c>
      <c r="C46" s="22" t="s">
        <v>94</v>
      </c>
      <c r="D46" s="34">
        <v>135000</v>
      </c>
      <c r="E46" s="34"/>
      <c r="F46" s="34"/>
      <c r="G46" s="38"/>
      <c r="H46" s="35">
        <v>135000</v>
      </c>
    </row>
    <row r="47" spans="1:8" ht="15">
      <c r="A47" s="4">
        <v>26</v>
      </c>
      <c r="B47" s="9" t="s">
        <v>39</v>
      </c>
      <c r="C47" s="22" t="s">
        <v>93</v>
      </c>
      <c r="D47" s="34">
        <v>50000</v>
      </c>
      <c r="E47" s="34"/>
      <c r="F47" s="34"/>
      <c r="G47" s="38"/>
      <c r="H47" s="35">
        <v>50000</v>
      </c>
    </row>
    <row r="48" spans="1:8" ht="46.5">
      <c r="A48" s="13">
        <v>27</v>
      </c>
      <c r="B48" s="24" t="s">
        <v>40</v>
      </c>
      <c r="C48" s="20" t="s">
        <v>41</v>
      </c>
      <c r="D48" s="33">
        <f>SUM(D49:D55)</f>
        <v>7400000</v>
      </c>
      <c r="E48" s="43"/>
      <c r="F48" s="43"/>
      <c r="G48" s="43"/>
      <c r="H48" s="33">
        <f>SUM(H49:H55)</f>
        <v>7465205</v>
      </c>
    </row>
    <row r="49" spans="1:8" ht="46.5">
      <c r="A49" s="4">
        <v>28</v>
      </c>
      <c r="B49" s="17" t="s">
        <v>42</v>
      </c>
      <c r="C49" s="22" t="s">
        <v>43</v>
      </c>
      <c r="D49" s="34">
        <v>800000</v>
      </c>
      <c r="E49" s="34"/>
      <c r="F49" s="34"/>
      <c r="G49" s="38"/>
      <c r="H49" s="35">
        <v>800000</v>
      </c>
    </row>
    <row r="50" spans="1:8" ht="30.75">
      <c r="A50" s="4">
        <v>29</v>
      </c>
      <c r="B50" s="17" t="s">
        <v>44</v>
      </c>
      <c r="C50" s="22" t="s">
        <v>45</v>
      </c>
      <c r="D50" s="34">
        <v>1155000</v>
      </c>
      <c r="E50" s="34"/>
      <c r="F50" s="34"/>
      <c r="G50" s="38"/>
      <c r="H50" s="35">
        <v>1155000</v>
      </c>
    </row>
    <row r="51" spans="1:8" ht="30.75">
      <c r="A51" s="4">
        <v>30</v>
      </c>
      <c r="B51" s="17" t="s">
        <v>46</v>
      </c>
      <c r="C51" s="22" t="s">
        <v>47</v>
      </c>
      <c r="D51" s="34">
        <v>301000</v>
      </c>
      <c r="E51" s="34"/>
      <c r="F51" s="34"/>
      <c r="G51" s="38"/>
      <c r="H51" s="35">
        <v>301000</v>
      </c>
    </row>
    <row r="52" spans="1:8" ht="62.25">
      <c r="A52" s="4">
        <v>31</v>
      </c>
      <c r="B52" s="17" t="s">
        <v>48</v>
      </c>
      <c r="C52" s="22" t="s">
        <v>49</v>
      </c>
      <c r="D52" s="44">
        <v>100000</v>
      </c>
      <c r="E52" s="34"/>
      <c r="F52" s="34"/>
      <c r="G52" s="38"/>
      <c r="H52" s="35">
        <v>100000</v>
      </c>
    </row>
    <row r="53" spans="1:8" ht="30.75">
      <c r="A53" s="4">
        <v>32</v>
      </c>
      <c r="B53" s="17" t="s">
        <v>50</v>
      </c>
      <c r="C53" s="32" t="s">
        <v>51</v>
      </c>
      <c r="D53" s="44">
        <v>504500</v>
      </c>
      <c r="E53" s="34"/>
      <c r="F53" s="34"/>
      <c r="G53" s="38"/>
      <c r="H53" s="35">
        <v>504500</v>
      </c>
    </row>
    <row r="54" spans="1:8" ht="30.75">
      <c r="A54" s="4">
        <v>33</v>
      </c>
      <c r="B54" s="17" t="s">
        <v>52</v>
      </c>
      <c r="C54" s="32" t="s">
        <v>53</v>
      </c>
      <c r="D54" s="44">
        <v>3093600</v>
      </c>
      <c r="E54" s="45"/>
      <c r="F54" s="45"/>
      <c r="G54" s="46"/>
      <c r="H54" s="35">
        <v>3158805</v>
      </c>
    </row>
    <row r="55" spans="1:8" ht="46.5">
      <c r="A55" s="4">
        <v>34</v>
      </c>
      <c r="B55" s="9" t="s">
        <v>54</v>
      </c>
      <c r="C55" s="32" t="s">
        <v>55</v>
      </c>
      <c r="D55" s="44">
        <v>1445900</v>
      </c>
      <c r="E55" s="47"/>
      <c r="F55" s="47"/>
      <c r="G55" s="48"/>
      <c r="H55" s="35">
        <v>1445900</v>
      </c>
    </row>
    <row r="56" spans="1:8" ht="15">
      <c r="A56" s="56">
        <v>35</v>
      </c>
      <c r="B56" s="82" t="s">
        <v>110</v>
      </c>
      <c r="C56" s="83" t="s">
        <v>56</v>
      </c>
      <c r="D56" s="62">
        <f>SUM(D58:D63)</f>
        <v>47418000</v>
      </c>
      <c r="E56" s="49"/>
      <c r="F56" s="49"/>
      <c r="G56" s="50"/>
      <c r="H56" s="62">
        <f>SUM(H58:H63)</f>
        <v>47439500</v>
      </c>
    </row>
    <row r="57" spans="1:8" ht="36" customHeight="1">
      <c r="A57" s="56"/>
      <c r="B57" s="82"/>
      <c r="C57" s="83"/>
      <c r="D57" s="62"/>
      <c r="E57" s="49"/>
      <c r="F57" s="49"/>
      <c r="G57" s="50"/>
      <c r="H57" s="62"/>
    </row>
    <row r="58" spans="1:8" ht="46.5" customHeight="1">
      <c r="A58" s="4">
        <v>36</v>
      </c>
      <c r="B58" s="9" t="s">
        <v>111</v>
      </c>
      <c r="C58" s="22" t="s">
        <v>95</v>
      </c>
      <c r="D58" s="51">
        <f>35218500+12500</f>
        <v>35231000</v>
      </c>
      <c r="E58" s="36">
        <f>35218500+12500</f>
        <v>35231000</v>
      </c>
      <c r="F58" s="36">
        <f>35218500+12500</f>
        <v>35231000</v>
      </c>
      <c r="G58" s="36">
        <f>35218500+12500</f>
        <v>35231000</v>
      </c>
      <c r="H58" s="51">
        <f>35218500+12500</f>
        <v>35231000</v>
      </c>
    </row>
    <row r="59" spans="1:8" ht="30.75">
      <c r="A59" s="4">
        <v>37</v>
      </c>
      <c r="B59" s="9" t="s">
        <v>57</v>
      </c>
      <c r="C59" s="22" t="s">
        <v>96</v>
      </c>
      <c r="D59" s="34">
        <v>944200</v>
      </c>
      <c r="E59" s="47"/>
      <c r="F59" s="47"/>
      <c r="G59" s="48"/>
      <c r="H59" s="35">
        <v>965700</v>
      </c>
    </row>
    <row r="60" spans="1:8" ht="30.75">
      <c r="A60" s="4">
        <v>38</v>
      </c>
      <c r="B60" s="9" t="s">
        <v>58</v>
      </c>
      <c r="C60" s="22" t="s">
        <v>97</v>
      </c>
      <c r="D60" s="34">
        <f>12500-12500</f>
        <v>0</v>
      </c>
      <c r="E60" s="47"/>
      <c r="F60" s="47"/>
      <c r="G60" s="48"/>
      <c r="H60" s="34">
        <f>12500-12500</f>
        <v>0</v>
      </c>
    </row>
    <row r="61" spans="1:8" ht="62.25">
      <c r="A61" s="4">
        <v>39</v>
      </c>
      <c r="B61" s="9" t="s">
        <v>59</v>
      </c>
      <c r="C61" s="22" t="s">
        <v>98</v>
      </c>
      <c r="D61" s="34">
        <v>204000</v>
      </c>
      <c r="E61" s="47"/>
      <c r="F61" s="47"/>
      <c r="G61" s="48"/>
      <c r="H61" s="35">
        <v>204000</v>
      </c>
    </row>
    <row r="62" spans="1:8" ht="30.75">
      <c r="A62" s="4">
        <v>40</v>
      </c>
      <c r="B62" s="9" t="s">
        <v>60</v>
      </c>
      <c r="C62" s="22" t="s">
        <v>113</v>
      </c>
      <c r="D62" s="34">
        <v>87000</v>
      </c>
      <c r="E62" s="47"/>
      <c r="F62" s="47"/>
      <c r="G62" s="48"/>
      <c r="H62" s="35">
        <v>87000</v>
      </c>
    </row>
    <row r="63" spans="1:8" ht="46.5">
      <c r="A63" s="4">
        <v>41</v>
      </c>
      <c r="B63" s="9" t="s">
        <v>112</v>
      </c>
      <c r="C63" s="22" t="s">
        <v>114</v>
      </c>
      <c r="D63" s="34">
        <v>10951800</v>
      </c>
      <c r="E63" s="47"/>
      <c r="F63" s="47"/>
      <c r="G63" s="48"/>
      <c r="H63" s="35">
        <v>10951800</v>
      </c>
    </row>
    <row r="64" spans="1:8" ht="15">
      <c r="A64" s="56">
        <v>42</v>
      </c>
      <c r="B64" s="82" t="s">
        <v>61</v>
      </c>
      <c r="C64" s="73" t="s">
        <v>62</v>
      </c>
      <c r="D64" s="62">
        <f>SUM(D66:D73)</f>
        <v>130389500</v>
      </c>
      <c r="E64" s="47"/>
      <c r="F64" s="47"/>
      <c r="G64" s="48"/>
      <c r="H64" s="62">
        <f>SUM(H66:H73)</f>
        <v>142519160</v>
      </c>
    </row>
    <row r="65" spans="1:8" ht="50.25" customHeight="1">
      <c r="A65" s="56"/>
      <c r="B65" s="88"/>
      <c r="C65" s="73"/>
      <c r="D65" s="62"/>
      <c r="E65" s="47"/>
      <c r="F65" s="47"/>
      <c r="G65" s="48"/>
      <c r="H65" s="62"/>
    </row>
    <row r="66" spans="1:8" ht="30.75">
      <c r="A66" s="4">
        <v>43</v>
      </c>
      <c r="B66" s="9" t="s">
        <v>63</v>
      </c>
      <c r="C66" s="22" t="s">
        <v>99</v>
      </c>
      <c r="D66" s="51">
        <v>9704000</v>
      </c>
      <c r="E66" s="47"/>
      <c r="F66" s="47"/>
      <c r="G66" s="48"/>
      <c r="H66" s="35">
        <v>9704000</v>
      </c>
    </row>
    <row r="67" spans="1:8" ht="30.75">
      <c r="A67" s="4">
        <v>44</v>
      </c>
      <c r="B67" s="9" t="s">
        <v>64</v>
      </c>
      <c r="C67" s="22" t="s">
        <v>100</v>
      </c>
      <c r="D67" s="51">
        <v>3013300</v>
      </c>
      <c r="E67" s="47"/>
      <c r="F67" s="47"/>
      <c r="G67" s="48"/>
      <c r="H67" s="35">
        <v>3013300</v>
      </c>
    </row>
    <row r="68" spans="1:8" ht="30.75">
      <c r="A68" s="4">
        <v>45</v>
      </c>
      <c r="B68" s="9" t="s">
        <v>65</v>
      </c>
      <c r="C68" s="22" t="s">
        <v>101</v>
      </c>
      <c r="D68" s="51">
        <v>5017000</v>
      </c>
      <c r="E68" s="47"/>
      <c r="F68" s="47"/>
      <c r="G68" s="48"/>
      <c r="H68" s="35">
        <v>5017000</v>
      </c>
    </row>
    <row r="69" spans="1:8" ht="30.75">
      <c r="A69" s="4">
        <v>46</v>
      </c>
      <c r="B69" s="9" t="s">
        <v>66</v>
      </c>
      <c r="C69" s="22" t="s">
        <v>102</v>
      </c>
      <c r="D69" s="51">
        <v>10437000</v>
      </c>
      <c r="E69" s="47"/>
      <c r="F69" s="47"/>
      <c r="G69" s="48"/>
      <c r="H69" s="35">
        <v>10437000</v>
      </c>
    </row>
    <row r="70" spans="1:8" ht="46.5">
      <c r="A70" s="4">
        <v>47</v>
      </c>
      <c r="B70" s="9" t="s">
        <v>67</v>
      </c>
      <c r="C70" s="22" t="s">
        <v>103</v>
      </c>
      <c r="D70" s="51">
        <v>8303000</v>
      </c>
      <c r="E70" s="47"/>
      <c r="F70" s="47"/>
      <c r="G70" s="48"/>
      <c r="H70" s="35">
        <v>8303000</v>
      </c>
    </row>
    <row r="71" spans="1:8" ht="62.25">
      <c r="A71" s="4">
        <v>48</v>
      </c>
      <c r="B71" s="9" t="s">
        <v>120</v>
      </c>
      <c r="C71" s="22" t="s">
        <v>104</v>
      </c>
      <c r="D71" s="51">
        <v>84908985</v>
      </c>
      <c r="E71" s="47"/>
      <c r="F71" s="47"/>
      <c r="G71" s="48"/>
      <c r="H71" s="35">
        <v>96666264</v>
      </c>
    </row>
    <row r="72" spans="1:8" ht="30.75">
      <c r="A72" s="4">
        <v>49</v>
      </c>
      <c r="B72" s="9" t="s">
        <v>109</v>
      </c>
      <c r="C72" s="22" t="s">
        <v>105</v>
      </c>
      <c r="D72" s="51">
        <v>420000</v>
      </c>
      <c r="E72" s="47"/>
      <c r="F72" s="47"/>
      <c r="G72" s="48"/>
      <c r="H72" s="35">
        <v>420000</v>
      </c>
    </row>
    <row r="73" spans="1:8" ht="62.25">
      <c r="A73" s="4">
        <v>50</v>
      </c>
      <c r="B73" s="9" t="s">
        <v>68</v>
      </c>
      <c r="C73" s="22" t="s">
        <v>115</v>
      </c>
      <c r="D73" s="51">
        <v>8586215</v>
      </c>
      <c r="E73" s="47"/>
      <c r="F73" s="47"/>
      <c r="G73" s="48"/>
      <c r="H73" s="35">
        <v>8958596</v>
      </c>
    </row>
    <row r="74" spans="1:8" ht="15">
      <c r="A74" s="56">
        <v>51</v>
      </c>
      <c r="B74" s="82" t="s">
        <v>69</v>
      </c>
      <c r="C74" s="73">
        <v>1000000</v>
      </c>
      <c r="D74" s="86">
        <f>SUM(D76:D78)</f>
        <v>14451939</v>
      </c>
      <c r="E74" s="47"/>
      <c r="F74" s="47"/>
      <c r="G74" s="48"/>
      <c r="H74" s="86">
        <f>SUM(H76:H78)</f>
        <v>16351761</v>
      </c>
    </row>
    <row r="75" spans="1:8" ht="33.75" customHeight="1">
      <c r="A75" s="56"/>
      <c r="B75" s="82"/>
      <c r="C75" s="73"/>
      <c r="D75" s="87"/>
      <c r="E75" s="47"/>
      <c r="F75" s="47"/>
      <c r="G75" s="48"/>
      <c r="H75" s="87"/>
    </row>
    <row r="76" spans="1:8" ht="30.75">
      <c r="A76" s="4">
        <v>52</v>
      </c>
      <c r="B76" s="9" t="s">
        <v>70</v>
      </c>
      <c r="C76" s="22" t="s">
        <v>106</v>
      </c>
      <c r="D76" s="34">
        <v>7851829</v>
      </c>
      <c r="E76" s="47"/>
      <c r="F76" s="47"/>
      <c r="G76" s="48"/>
      <c r="H76" s="35">
        <v>9827761</v>
      </c>
    </row>
    <row r="77" spans="1:8" ht="15">
      <c r="A77" s="4">
        <v>53</v>
      </c>
      <c r="B77" s="9" t="s">
        <v>71</v>
      </c>
      <c r="C77" s="22" t="s">
        <v>107</v>
      </c>
      <c r="D77" s="34">
        <v>78110</v>
      </c>
      <c r="E77" s="47"/>
      <c r="F77" s="47"/>
      <c r="G77" s="48"/>
      <c r="H77" s="35">
        <v>2000</v>
      </c>
    </row>
    <row r="78" spans="1:8" ht="46.5">
      <c r="A78" s="4">
        <v>54</v>
      </c>
      <c r="B78" s="9" t="s">
        <v>72</v>
      </c>
      <c r="C78" s="22" t="s">
        <v>108</v>
      </c>
      <c r="D78" s="34">
        <v>6522000</v>
      </c>
      <c r="E78" s="47"/>
      <c r="F78" s="47"/>
      <c r="G78" s="48"/>
      <c r="H78" s="35">
        <v>6522000</v>
      </c>
    </row>
    <row r="79" spans="1:8" ht="46.5">
      <c r="A79" s="13">
        <v>55</v>
      </c>
      <c r="B79" s="23" t="s">
        <v>73</v>
      </c>
      <c r="C79" s="20" t="s">
        <v>116</v>
      </c>
      <c r="D79" s="33">
        <f>SUM(D80:D81)</f>
        <v>3931200</v>
      </c>
      <c r="E79" s="47"/>
      <c r="F79" s="47"/>
      <c r="G79" s="48"/>
      <c r="H79" s="33">
        <f>SUM(H80:H81)</f>
        <v>3931200</v>
      </c>
    </row>
    <row r="80" spans="1:8" ht="30.75">
      <c r="A80" s="4">
        <v>56</v>
      </c>
      <c r="B80" s="9" t="s">
        <v>74</v>
      </c>
      <c r="C80" s="22" t="s">
        <v>117</v>
      </c>
      <c r="D80" s="34">
        <v>3931200</v>
      </c>
      <c r="E80" s="52"/>
      <c r="F80" s="52"/>
      <c r="G80" s="52"/>
      <c r="H80" s="35">
        <v>3931200</v>
      </c>
    </row>
    <row r="81" spans="1:8" ht="46.5">
      <c r="A81" s="4">
        <v>57</v>
      </c>
      <c r="B81" s="9" t="s">
        <v>75</v>
      </c>
      <c r="C81" s="22" t="s">
        <v>118</v>
      </c>
      <c r="D81" s="34">
        <v>0</v>
      </c>
      <c r="E81" s="47"/>
      <c r="F81" s="47"/>
      <c r="G81" s="48"/>
      <c r="H81" s="35">
        <v>0</v>
      </c>
    </row>
    <row r="82" spans="1:8" ht="15">
      <c r="A82" s="13">
        <v>58</v>
      </c>
      <c r="B82" s="24" t="s">
        <v>1</v>
      </c>
      <c r="C82" s="20"/>
      <c r="D82" s="33">
        <f>D11+D20+D27+D33+D36+D43+D48+D56+D64+D74+D79</f>
        <v>910529539</v>
      </c>
      <c r="E82" s="47"/>
      <c r="F82" s="47"/>
      <c r="G82" s="48"/>
      <c r="H82" s="33">
        <f>H11+H20+H27+H33+H36+H43+H48+H56+H64+H74+H79</f>
        <v>966529921</v>
      </c>
    </row>
  </sheetData>
  <sheetProtection selectLockedCells="1" selectUnlockedCells="1"/>
  <mergeCells count="54">
    <mergeCell ref="H64:H65"/>
    <mergeCell ref="D74:D75"/>
    <mergeCell ref="A64:A65"/>
    <mergeCell ref="B64:B65"/>
    <mergeCell ref="C64:C65"/>
    <mergeCell ref="A74:A75"/>
    <mergeCell ref="B74:B75"/>
    <mergeCell ref="C74:C75"/>
    <mergeCell ref="D64:D65"/>
    <mergeCell ref="H74:H75"/>
    <mergeCell ref="A43:A44"/>
    <mergeCell ref="B43:B44"/>
    <mergeCell ref="H36:H37"/>
    <mergeCell ref="B56:B57"/>
    <mergeCell ref="C36:C37"/>
    <mergeCell ref="D36:D37"/>
    <mergeCell ref="H43:H44"/>
    <mergeCell ref="A33:A35"/>
    <mergeCell ref="B33:B35"/>
    <mergeCell ref="A56:A57"/>
    <mergeCell ref="H56:H57"/>
    <mergeCell ref="A36:A37"/>
    <mergeCell ref="B36:B37"/>
    <mergeCell ref="C56:C57"/>
    <mergeCell ref="C43:C44"/>
    <mergeCell ref="D43:D44"/>
    <mergeCell ref="D56:D57"/>
    <mergeCell ref="G16:G17"/>
    <mergeCell ref="E34:E35"/>
    <mergeCell ref="F16:F17"/>
    <mergeCell ref="H27:H29"/>
    <mergeCell ref="C33:C35"/>
    <mergeCell ref="D33:D35"/>
    <mergeCell ref="H33:H35"/>
    <mergeCell ref="E2:G2"/>
    <mergeCell ref="E16:E17"/>
    <mergeCell ref="C3:H5"/>
    <mergeCell ref="G19:G20"/>
    <mergeCell ref="E19:E20"/>
    <mergeCell ref="F19:F20"/>
    <mergeCell ref="D8:H8"/>
    <mergeCell ref="C11:C16"/>
    <mergeCell ref="C8:C9"/>
    <mergeCell ref="H11:H16"/>
    <mergeCell ref="A6:G7"/>
    <mergeCell ref="B8:B9"/>
    <mergeCell ref="A8:A9"/>
    <mergeCell ref="A27:A29"/>
    <mergeCell ref="A11:A16"/>
    <mergeCell ref="B11:B16"/>
    <mergeCell ref="B27:B29"/>
    <mergeCell ref="C27:C29"/>
    <mergeCell ref="D11:D16"/>
    <mergeCell ref="D27:D29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2014-04-11T04:34:05Z</cp:lastPrinted>
  <dcterms:created xsi:type="dcterms:W3CDTF">2007-07-11T08:12:53Z</dcterms:created>
  <dcterms:modified xsi:type="dcterms:W3CDTF">2014-05-26T08:13:54Z</dcterms:modified>
  <cp:category/>
  <cp:version/>
  <cp:contentType/>
  <cp:contentStatus/>
</cp:coreProperties>
</file>