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<sst xmlns="http://schemas.openxmlformats.org/spreadsheetml/2006/main" count="130" uniqueCount="72">
  <si>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Код целевой статьи</t>
  </si>
  <si>
    <t>Код вида расходов</t>
  </si>
  <si>
    <t>Код главного распо-рядителя</t>
  </si>
  <si>
    <t>Код раздела, подраз-дела</t>
  </si>
  <si>
    <t>Итого по программам</t>
  </si>
  <si>
    <t>0412</t>
  </si>
  <si>
    <t>0405</t>
  </si>
  <si>
    <t>0502</t>
  </si>
  <si>
    <t>0709</t>
  </si>
  <si>
    <t>0501</t>
  </si>
  <si>
    <t>0410</t>
  </si>
  <si>
    <t>0707</t>
  </si>
  <si>
    <t>0113</t>
  </si>
  <si>
    <t>Наименование муниципальной целевой программы</t>
  </si>
  <si>
    <t>"Обеспечение жильем молодых семей на территории Муниципального образования Красноуфимский округ на 2011-2015 годы"</t>
  </si>
  <si>
    <t>"Совершенствование организации питания учащихся в образовательных учреждениях Муниципального образования Красноуфимский округ на 2011-2015 г. "</t>
  </si>
  <si>
    <t>1102</t>
  </si>
  <si>
    <t>0310</t>
  </si>
  <si>
    <t>0804</t>
  </si>
  <si>
    <t>" Информатизация  Муниципального образования Красноуфимский округ на 2011-2015 годы"</t>
  </si>
  <si>
    <t xml:space="preserve"> "Патриотическое воспитание молодежи Муниципального образования Красноуфимский округ на 2011 - 2015 годы"</t>
  </si>
  <si>
    <t xml:space="preserve"> "Совершенствование    организации подвоза   обучающихся в   общеобразовательные учреждения       Муниципального      образования Красноуфимский   округ    на     2011-2015   годы"</t>
  </si>
  <si>
    <t>"Газификация МО Красноуфимский округ на 2012-2015 годы"</t>
  </si>
  <si>
    <t>"Восстановление пожарного водоснабжения на территории Муниципального образования Красноуфимский округ на 2012 - 2014 годы"</t>
  </si>
  <si>
    <t>1003</t>
  </si>
  <si>
    <t>0503</t>
  </si>
  <si>
    <t xml:space="preserve"> "Развитие  культуры на территории  Муниципального образования Красноуфимский округ на 2012 - 2014 годы"</t>
  </si>
  <si>
    <t>"Развитие физической культуры, спорта и формирование здорового образа жизни населения МО Красноуфимский округ на 2012 - 2015 годы"</t>
  </si>
  <si>
    <t>"Развитие муниципальной службы в МО Красноуфимский округ на 2012-2014 годы"</t>
  </si>
  <si>
    <t>0103</t>
  </si>
  <si>
    <t>0104</t>
  </si>
  <si>
    <t>0505</t>
  </si>
  <si>
    <t>№ п/п</t>
  </si>
  <si>
    <t>"Комплексная программа профилактики правонарушений на территории Муниципального образования Красноуфимский округ на 2012-2014 годы"</t>
  </si>
  <si>
    <t>"Содействие развитию малого и среднего предпринимательства в МО Красноуфимский округ на 2012 - 2014 годы"</t>
  </si>
  <si>
    <t>"Повышение безопасности дорожного движения на территории Муниципального образования Красноуфимский округ на период 2012 - 2016 годы"</t>
  </si>
  <si>
    <t>"Комплексное благоустройство дворовых территорий Муниципального образования Красноуфимский округ на 2011-2015 год"</t>
  </si>
  <si>
    <t>244</t>
  </si>
  <si>
    <t>243</t>
  </si>
  <si>
    <t>612</t>
  </si>
  <si>
    <t>880</t>
  </si>
  <si>
    <t>322</t>
  </si>
  <si>
    <t>411</t>
  </si>
  <si>
    <t>Развитие системы образования в муниципальном образовании Красноуфимский округ ("Наша новая школа") на 2012-2015 годы"</t>
  </si>
  <si>
    <t>314</t>
  </si>
  <si>
    <t>"Энергосбережение и повышение энергетической эффективности МО Красноуфимский округ Свердловской области на 2010-2020 годы"</t>
  </si>
  <si>
    <t>0106</t>
  </si>
  <si>
    <t>"Программа по реализации мер по реконструкции и развитию материальной базы Загородного оздоровительного лагеря для детей "Черкасово"  Муниципального      образования Красноуфимский округ на  2011-2015   годы"</t>
  </si>
  <si>
    <t>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</si>
  <si>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0409</t>
  </si>
  <si>
    <t>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2012 - 2015 годы"</t>
  </si>
  <si>
    <t>Перечень и объемы финансирования муниципальных целевых программ в 2013 году</t>
  </si>
  <si>
    <t>"Программа приватизации муниципального имущества Муниципального  образования Красноуфимский округ на 2013 год"</t>
  </si>
  <si>
    <t>902</t>
  </si>
  <si>
    <t>"Создание системы кадастра недвижимости в Муниципальном образовании  Красноуфимский округ" на 2013 год</t>
  </si>
  <si>
    <t>0602</t>
  </si>
  <si>
    <t>0603</t>
  </si>
  <si>
    <t>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год"</t>
  </si>
  <si>
    <t xml:space="preserve"> «Народосбережение» на 2013 год</t>
  </si>
  <si>
    <t>"Развитие и обеспечение сохранности сети автомобильных дорог местного значения на территории Муниципального образования Красноуфимский округ на 2012-2016 годы"</t>
  </si>
  <si>
    <t>"Охрана окружающей среды в Муниципальном образовании Красноуфимский округ" на 2013 год</t>
  </si>
  <si>
    <t>1006</t>
  </si>
  <si>
    <t>810</t>
  </si>
  <si>
    <t>"Градостроительное развитие территории муниципального образования Красноуфимский округ на 2012 - 2015  годы"</t>
  </si>
  <si>
    <t>"Развитие сети дошкольных образовательных учреждений Муниципального образования Красноуфимский округ на 2012-2014 годы "</t>
  </si>
  <si>
    <t>0314</t>
  </si>
  <si>
    <t xml:space="preserve">          Приложение № 5</t>
  </si>
  <si>
    <t>Назначено, руб.</t>
  </si>
  <si>
    <t>Исполнено за 1 кв. 2013г.</t>
  </si>
  <si>
    <t>в рублях</t>
  </si>
  <si>
    <t>в %</t>
  </si>
  <si>
    <t xml:space="preserve">к постановлению АМО                                                 Красноуфимский округ                                                                  от 15.05.2013  № 582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</si>
</sst>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23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/>
    </xf>
    <xf numFmtId="49" fontId="0" fillId="0" borderId="10" xfId="53" applyNumberFormat="1" applyFont="1" applyBorder="1" applyAlignment="1">
      <alignment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1" xfId="53" applyNumberFormat="1" applyFont="1" applyBorder="1" applyAlignment="1">
      <alignment horizontal="left" vertical="top" wrapText="1"/>
      <protection/>
    </xf>
    <xf numFmtId="0" fontId="0" fillId="0" borderId="13" xfId="0" applyNumberForma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0" xfId="0" applyNumberFormat="1" applyFont="1" applyFill="1" applyBorder="1" applyAlignment="1">
      <alignment horizontal="center" vertical="top" wrapText="1"/>
    </xf>
    <xf numFmtId="49" fontId="0" fillId="0" borderId="12" xfId="53" applyNumberFormat="1" applyFont="1" applyBorder="1" applyAlignment="1">
      <alignment horizontal="left" vertical="top" wrapText="1"/>
      <protection/>
    </xf>
    <xf numFmtId="49" fontId="0" fillId="0" borderId="11" xfId="53" applyNumberFormat="1" applyFont="1" applyBorder="1" applyAlignment="1">
      <alignment horizontal="left" vertical="top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60">
      <selection activeCell="H2" sqref="A2:I62"/>
    </sheetView>
  </sheetViews>
  <sheetFormatPr defaultColWidth="9.00390625" defaultRowHeight="15.75"/>
  <cols>
    <col min="1" max="1" width="3.625" style="0" customWidth="1"/>
    <col min="2" max="2" width="28.25390625" style="1" customWidth="1"/>
    <col min="3" max="3" width="9.00390625" style="1" customWidth="1"/>
    <col min="4" max="4" width="7.25390625" style="1" customWidth="1"/>
    <col min="5" max="5" width="8.50390625" style="1" customWidth="1"/>
    <col min="6" max="6" width="6.625" style="1" customWidth="1"/>
    <col min="7" max="7" width="13.75390625" style="9" customWidth="1"/>
    <col min="8" max="8" width="11.875" style="0" customWidth="1"/>
    <col min="9" max="9" width="6.25390625" style="0" customWidth="1"/>
  </cols>
  <sheetData>
    <row r="1" ht="15.75" hidden="1">
      <c r="B1" s="4"/>
    </row>
    <row r="2" spans="2:7" ht="15" customHeight="1">
      <c r="B2" s="4"/>
      <c r="E2" s="35" t="s">
        <v>66</v>
      </c>
      <c r="F2" s="35"/>
      <c r="G2" s="35"/>
    </row>
    <row r="3" spans="2:7" ht="15.75" customHeight="1" hidden="1">
      <c r="B3" s="4"/>
      <c r="D3" s="36" t="s">
        <v>71</v>
      </c>
      <c r="E3" s="36"/>
      <c r="F3" s="36"/>
      <c r="G3" s="36"/>
    </row>
    <row r="4" spans="2:7" ht="15.75">
      <c r="B4" s="4"/>
      <c r="D4" s="36"/>
      <c r="E4" s="36"/>
      <c r="F4" s="36"/>
      <c r="G4" s="36"/>
    </row>
    <row r="5" spans="2:7" ht="35.25" customHeight="1">
      <c r="B5" s="5"/>
      <c r="D5" s="37"/>
      <c r="E5" s="37"/>
      <c r="F5" s="37"/>
      <c r="G5" s="37"/>
    </row>
    <row r="6" spans="1:9" ht="15.75" customHeight="1">
      <c r="A6" s="73" t="s">
        <v>51</v>
      </c>
      <c r="B6" s="74"/>
      <c r="C6" s="74"/>
      <c r="D6" s="74"/>
      <c r="E6" s="74"/>
      <c r="F6" s="74"/>
      <c r="G6" s="74"/>
      <c r="H6" s="74"/>
      <c r="I6" s="75"/>
    </row>
    <row r="7" spans="1:9" ht="15.75">
      <c r="A7" s="76"/>
      <c r="B7" s="77"/>
      <c r="C7" s="77"/>
      <c r="D7" s="77"/>
      <c r="E7" s="77"/>
      <c r="F7" s="77"/>
      <c r="G7" s="77"/>
      <c r="H7" s="77"/>
      <c r="I7" s="78"/>
    </row>
    <row r="8" spans="1:9" ht="33" customHeight="1">
      <c r="A8" s="83" t="s">
        <v>32</v>
      </c>
      <c r="B8" s="83" t="s">
        <v>13</v>
      </c>
      <c r="C8" s="83" t="s">
        <v>0</v>
      </c>
      <c r="D8" s="83" t="s">
        <v>2</v>
      </c>
      <c r="E8" s="83" t="s">
        <v>3</v>
      </c>
      <c r="F8" s="83" t="s">
        <v>1</v>
      </c>
      <c r="G8" s="79" t="s">
        <v>67</v>
      </c>
      <c r="H8" s="81" t="s">
        <v>68</v>
      </c>
      <c r="I8" s="82"/>
    </row>
    <row r="9" spans="1:9" ht="69" customHeight="1">
      <c r="A9" s="84"/>
      <c r="B9" s="84"/>
      <c r="C9" s="84"/>
      <c r="D9" s="84"/>
      <c r="E9" s="84"/>
      <c r="F9" s="84"/>
      <c r="G9" s="80"/>
      <c r="H9" s="30" t="s">
        <v>69</v>
      </c>
      <c r="I9" s="30" t="s">
        <v>70</v>
      </c>
    </row>
    <row r="10" spans="1:9" ht="15.75">
      <c r="A10" s="54">
        <v>1</v>
      </c>
      <c r="B10" s="65" t="s">
        <v>58</v>
      </c>
      <c r="C10" s="2">
        <v>7950101</v>
      </c>
      <c r="D10" s="2">
        <v>901</v>
      </c>
      <c r="E10" s="3" t="s">
        <v>12</v>
      </c>
      <c r="F10" s="2">
        <v>242</v>
      </c>
      <c r="G10" s="25">
        <v>20000</v>
      </c>
      <c r="H10" s="31">
        <v>1980</v>
      </c>
      <c r="I10" s="31">
        <f>H10/G10*100</f>
        <v>9.9</v>
      </c>
    </row>
    <row r="11" spans="1:9" ht="18" customHeight="1">
      <c r="A11" s="62"/>
      <c r="B11" s="66"/>
      <c r="C11" s="14">
        <v>7950101</v>
      </c>
      <c r="D11" s="14">
        <v>901</v>
      </c>
      <c r="E11" s="13" t="s">
        <v>12</v>
      </c>
      <c r="F11" s="13" t="s">
        <v>37</v>
      </c>
      <c r="G11" s="25">
        <v>200000</v>
      </c>
      <c r="H11" s="31">
        <v>0</v>
      </c>
      <c r="I11" s="31">
        <f aca="true" t="shared" si="0" ref="I11:I62">H11/G11*100</f>
        <v>0</v>
      </c>
    </row>
    <row r="12" spans="1:9" ht="17.25" customHeight="1">
      <c r="A12" s="62"/>
      <c r="B12" s="66"/>
      <c r="C12" s="14">
        <v>7950102</v>
      </c>
      <c r="D12" s="14">
        <v>901</v>
      </c>
      <c r="E12" s="13" t="s">
        <v>6</v>
      </c>
      <c r="F12" s="13" t="s">
        <v>40</v>
      </c>
      <c r="G12" s="25">
        <v>85000</v>
      </c>
      <c r="H12" s="31">
        <v>15000</v>
      </c>
      <c r="I12" s="31">
        <f t="shared" si="0"/>
        <v>17.647058823529413</v>
      </c>
    </row>
    <row r="13" spans="1:9" ht="18.75" customHeight="1">
      <c r="A13" s="62"/>
      <c r="B13" s="66"/>
      <c r="C13" s="14">
        <v>7950103</v>
      </c>
      <c r="D13" s="14">
        <v>908</v>
      </c>
      <c r="E13" s="13" t="s">
        <v>18</v>
      </c>
      <c r="F13" s="13" t="s">
        <v>40</v>
      </c>
      <c r="G13" s="25">
        <v>600000</v>
      </c>
      <c r="H13" s="31">
        <v>17350</v>
      </c>
      <c r="I13" s="31">
        <f t="shared" si="0"/>
        <v>2.8916666666666666</v>
      </c>
    </row>
    <row r="14" spans="1:9" ht="18.75" customHeight="1">
      <c r="A14" s="62"/>
      <c r="B14" s="66"/>
      <c r="C14" s="14">
        <v>7950104</v>
      </c>
      <c r="D14" s="14">
        <v>906</v>
      </c>
      <c r="E14" s="13" t="s">
        <v>8</v>
      </c>
      <c r="F14" s="13" t="s">
        <v>37</v>
      </c>
      <c r="G14" s="25">
        <v>300000</v>
      </c>
      <c r="H14" s="31">
        <v>0</v>
      </c>
      <c r="I14" s="31">
        <f t="shared" si="0"/>
        <v>0</v>
      </c>
    </row>
    <row r="15" spans="1:9" ht="18.75" customHeight="1">
      <c r="A15" s="62"/>
      <c r="B15" s="66"/>
      <c r="C15" s="14">
        <v>7950105</v>
      </c>
      <c r="D15" s="14">
        <v>901</v>
      </c>
      <c r="E15" s="13" t="s">
        <v>61</v>
      </c>
      <c r="F15" s="23" t="s">
        <v>62</v>
      </c>
      <c r="G15" s="25">
        <v>50000</v>
      </c>
      <c r="H15" s="31">
        <v>0</v>
      </c>
      <c r="I15" s="31">
        <f t="shared" si="0"/>
        <v>0</v>
      </c>
    </row>
    <row r="16" spans="1:9" ht="18.75" customHeight="1">
      <c r="A16" s="55"/>
      <c r="B16" s="67"/>
      <c r="C16" s="14">
        <v>7950105</v>
      </c>
      <c r="D16" s="14">
        <v>901</v>
      </c>
      <c r="E16" s="13" t="s">
        <v>61</v>
      </c>
      <c r="F16" s="23" t="s">
        <v>40</v>
      </c>
      <c r="G16" s="25">
        <v>200000</v>
      </c>
      <c r="H16" s="31">
        <v>14000</v>
      </c>
      <c r="I16" s="31">
        <f t="shared" si="0"/>
        <v>7.000000000000001</v>
      </c>
    </row>
    <row r="17" spans="1:9" ht="78" customHeight="1">
      <c r="A17" s="7">
        <v>2</v>
      </c>
      <c r="B17" s="15" t="s">
        <v>33</v>
      </c>
      <c r="C17" s="2">
        <v>7950201</v>
      </c>
      <c r="D17" s="21">
        <v>901</v>
      </c>
      <c r="E17" s="22" t="s">
        <v>65</v>
      </c>
      <c r="F17" s="3" t="s">
        <v>37</v>
      </c>
      <c r="G17" s="25">
        <v>233500</v>
      </c>
      <c r="H17" s="31">
        <v>0</v>
      </c>
      <c r="I17" s="31">
        <f t="shared" si="0"/>
        <v>0</v>
      </c>
    </row>
    <row r="18" spans="1:9" ht="21.75" customHeight="1">
      <c r="A18" s="54">
        <v>3</v>
      </c>
      <c r="B18" s="47" t="s">
        <v>19</v>
      </c>
      <c r="C18" s="43">
        <v>7950301</v>
      </c>
      <c r="D18" s="2">
        <v>901</v>
      </c>
      <c r="E18" s="3" t="s">
        <v>10</v>
      </c>
      <c r="F18" s="2">
        <v>242</v>
      </c>
      <c r="G18" s="25">
        <v>82627.5</v>
      </c>
      <c r="H18" s="31">
        <v>0</v>
      </c>
      <c r="I18" s="31">
        <f t="shared" si="0"/>
        <v>0</v>
      </c>
    </row>
    <row r="19" spans="1:9" ht="21" customHeight="1">
      <c r="A19" s="62"/>
      <c r="B19" s="48"/>
      <c r="C19" s="44"/>
      <c r="D19" s="2">
        <v>906</v>
      </c>
      <c r="E19" s="3" t="s">
        <v>8</v>
      </c>
      <c r="F19" s="2">
        <v>242</v>
      </c>
      <c r="G19" s="25">
        <f>130520-37073</f>
        <v>93447</v>
      </c>
      <c r="H19" s="31">
        <v>0</v>
      </c>
      <c r="I19" s="31">
        <f t="shared" si="0"/>
        <v>0</v>
      </c>
    </row>
    <row r="20" spans="1:9" ht="21.75" customHeight="1">
      <c r="A20" s="55"/>
      <c r="B20" s="49"/>
      <c r="C20" s="45"/>
      <c r="D20" s="2">
        <v>908</v>
      </c>
      <c r="E20" s="3" t="s">
        <v>18</v>
      </c>
      <c r="F20" s="2">
        <v>242</v>
      </c>
      <c r="G20" s="25">
        <v>42925.5</v>
      </c>
      <c r="H20" s="31">
        <v>0</v>
      </c>
      <c r="I20" s="31">
        <f t="shared" si="0"/>
        <v>0</v>
      </c>
    </row>
    <row r="21" spans="1:9" ht="60.75" customHeight="1">
      <c r="A21" s="53">
        <v>4</v>
      </c>
      <c r="B21" s="50" t="s">
        <v>63</v>
      </c>
      <c r="C21" s="42">
        <v>7950401</v>
      </c>
      <c r="D21" s="42">
        <v>901</v>
      </c>
      <c r="E21" s="38" t="s">
        <v>5</v>
      </c>
      <c r="F21" s="42">
        <v>244</v>
      </c>
      <c r="G21" s="39">
        <v>2493000</v>
      </c>
      <c r="H21" s="31">
        <v>0</v>
      </c>
      <c r="I21" s="31">
        <f t="shared" si="0"/>
        <v>0</v>
      </c>
    </row>
    <row r="22" spans="1:9" ht="15.75" customHeight="1" hidden="1">
      <c r="A22" s="53"/>
      <c r="B22" s="50"/>
      <c r="C22" s="42"/>
      <c r="D22" s="42"/>
      <c r="E22" s="38"/>
      <c r="F22" s="42"/>
      <c r="G22" s="39"/>
      <c r="H22" s="31"/>
      <c r="I22" s="31" t="e">
        <f t="shared" si="0"/>
        <v>#DIV/0!</v>
      </c>
    </row>
    <row r="23" spans="1:9" ht="14.25" customHeight="1" hidden="1">
      <c r="A23" s="53"/>
      <c r="B23" s="50"/>
      <c r="C23" s="2">
        <v>7950440</v>
      </c>
      <c r="D23" s="2">
        <v>902</v>
      </c>
      <c r="E23" s="3" t="s">
        <v>5</v>
      </c>
      <c r="F23" s="2">
        <v>500</v>
      </c>
      <c r="G23" s="25"/>
      <c r="H23" s="32"/>
      <c r="I23" s="31" t="e">
        <f t="shared" si="0"/>
        <v>#DIV/0!</v>
      </c>
    </row>
    <row r="24" spans="1:9" ht="37.5" customHeight="1">
      <c r="A24" s="53">
        <v>5</v>
      </c>
      <c r="B24" s="51" t="s">
        <v>54</v>
      </c>
      <c r="C24" s="52">
        <v>7950501</v>
      </c>
      <c r="D24" s="52">
        <v>902</v>
      </c>
      <c r="E24" s="64" t="s">
        <v>5</v>
      </c>
      <c r="F24" s="52">
        <v>244</v>
      </c>
      <c r="G24" s="63">
        <v>1640000</v>
      </c>
      <c r="H24" s="31">
        <v>204317.58</v>
      </c>
      <c r="I24" s="31">
        <f t="shared" si="0"/>
        <v>12.458389024390243</v>
      </c>
    </row>
    <row r="25" spans="1:9" ht="31.5" customHeight="1">
      <c r="A25" s="53"/>
      <c r="B25" s="51"/>
      <c r="C25" s="52"/>
      <c r="D25" s="52"/>
      <c r="E25" s="64"/>
      <c r="F25" s="52"/>
      <c r="G25" s="63"/>
      <c r="H25" s="31">
        <v>0</v>
      </c>
      <c r="I25" s="31">
        <v>0</v>
      </c>
    </row>
    <row r="26" spans="1:9" ht="24" customHeight="1" hidden="1">
      <c r="A26" s="54">
        <v>6</v>
      </c>
      <c r="B26" s="47" t="s">
        <v>57</v>
      </c>
      <c r="C26" s="2">
        <v>7950601</v>
      </c>
      <c r="D26" s="2">
        <v>902</v>
      </c>
      <c r="E26" s="3" t="s">
        <v>9</v>
      </c>
      <c r="F26" s="3" t="s">
        <v>41</v>
      </c>
      <c r="G26" s="25"/>
      <c r="H26" s="31"/>
      <c r="I26" s="31" t="e">
        <f t="shared" si="0"/>
        <v>#DIV/0!</v>
      </c>
    </row>
    <row r="27" spans="1:9" ht="102" customHeight="1">
      <c r="A27" s="55"/>
      <c r="B27" s="49"/>
      <c r="C27" s="2">
        <v>7950601</v>
      </c>
      <c r="D27" s="2">
        <v>901</v>
      </c>
      <c r="E27" s="3" t="s">
        <v>24</v>
      </c>
      <c r="F27" s="3" t="s">
        <v>44</v>
      </c>
      <c r="G27" s="25">
        <v>221500</v>
      </c>
      <c r="H27" s="31">
        <v>0</v>
      </c>
      <c r="I27" s="31">
        <f t="shared" si="0"/>
        <v>0</v>
      </c>
    </row>
    <row r="28" spans="1:12" ht="70.5" customHeight="1">
      <c r="A28" s="7">
        <v>7</v>
      </c>
      <c r="B28" s="6" t="s">
        <v>14</v>
      </c>
      <c r="C28" s="2">
        <v>7950701</v>
      </c>
      <c r="D28" s="2">
        <v>901</v>
      </c>
      <c r="E28" s="3" t="s">
        <v>24</v>
      </c>
      <c r="F28" s="3" t="s">
        <v>41</v>
      </c>
      <c r="G28" s="25">
        <v>470400</v>
      </c>
      <c r="H28" s="31">
        <v>0</v>
      </c>
      <c r="I28" s="31">
        <f t="shared" si="0"/>
        <v>0</v>
      </c>
      <c r="K28" s="8"/>
      <c r="L28" s="8"/>
    </row>
    <row r="29" spans="1:9" ht="29.25" customHeight="1">
      <c r="A29" s="53">
        <v>8</v>
      </c>
      <c r="B29" s="46" t="s">
        <v>20</v>
      </c>
      <c r="C29" s="42">
        <v>7950801</v>
      </c>
      <c r="D29" s="2">
        <v>901</v>
      </c>
      <c r="E29" s="3" t="s">
        <v>11</v>
      </c>
      <c r="F29" s="3" t="s">
        <v>37</v>
      </c>
      <c r="G29" s="25">
        <v>200200</v>
      </c>
      <c r="H29" s="31">
        <v>0</v>
      </c>
      <c r="I29" s="31">
        <f t="shared" si="0"/>
        <v>0</v>
      </c>
    </row>
    <row r="30" spans="1:9" ht="41.25" customHeight="1">
      <c r="A30" s="53"/>
      <c r="B30" s="46"/>
      <c r="C30" s="42"/>
      <c r="D30" s="2">
        <v>906</v>
      </c>
      <c r="E30" s="3" t="s">
        <v>11</v>
      </c>
      <c r="F30" s="3" t="s">
        <v>37</v>
      </c>
      <c r="G30" s="25">
        <f>75000+26400</f>
        <v>101400</v>
      </c>
      <c r="H30" s="31">
        <v>0</v>
      </c>
      <c r="I30" s="31">
        <f t="shared" si="0"/>
        <v>0</v>
      </c>
    </row>
    <row r="31" spans="1:9" ht="33.75" customHeight="1">
      <c r="A31" s="19"/>
      <c r="B31" s="47" t="s">
        <v>64</v>
      </c>
      <c r="C31" s="43">
        <v>7950901</v>
      </c>
      <c r="D31" s="43">
        <v>906</v>
      </c>
      <c r="E31" s="40" t="s">
        <v>8</v>
      </c>
      <c r="F31" s="3" t="s">
        <v>37</v>
      </c>
      <c r="G31" s="25">
        <f>1024887+155879</f>
        <v>1180766</v>
      </c>
      <c r="H31" s="31">
        <v>0</v>
      </c>
      <c r="I31" s="31">
        <f t="shared" si="0"/>
        <v>0</v>
      </c>
    </row>
    <row r="32" spans="1:9" ht="48.75" customHeight="1">
      <c r="A32" s="19"/>
      <c r="B32" s="49"/>
      <c r="C32" s="45"/>
      <c r="D32" s="45"/>
      <c r="E32" s="41"/>
      <c r="F32" s="3" t="s">
        <v>39</v>
      </c>
      <c r="G32" s="25">
        <v>39121</v>
      </c>
      <c r="H32" s="31">
        <v>0</v>
      </c>
      <c r="I32" s="31">
        <f t="shared" si="0"/>
        <v>0</v>
      </c>
    </row>
    <row r="33" spans="1:9" ht="63.75" customHeight="1">
      <c r="A33" s="54">
        <v>9</v>
      </c>
      <c r="B33" s="56" t="s">
        <v>48</v>
      </c>
      <c r="C33" s="59">
        <v>7951001</v>
      </c>
      <c r="D33" s="14">
        <v>906</v>
      </c>
      <c r="E33" s="13" t="s">
        <v>8</v>
      </c>
      <c r="F33" s="13" t="s">
        <v>37</v>
      </c>
      <c r="G33" s="25">
        <v>232000</v>
      </c>
      <c r="H33" s="31">
        <v>0</v>
      </c>
      <c r="I33" s="31">
        <f t="shared" si="0"/>
        <v>0</v>
      </c>
    </row>
    <row r="34" spans="1:9" ht="63.75" customHeight="1">
      <c r="A34" s="55"/>
      <c r="B34" s="57"/>
      <c r="C34" s="60"/>
      <c r="D34" s="14">
        <v>908</v>
      </c>
      <c r="E34" s="13" t="s">
        <v>18</v>
      </c>
      <c r="F34" s="13" t="s">
        <v>40</v>
      </c>
      <c r="G34" s="25">
        <v>58000</v>
      </c>
      <c r="H34" s="31">
        <v>0</v>
      </c>
      <c r="I34" s="31">
        <f t="shared" si="0"/>
        <v>0</v>
      </c>
    </row>
    <row r="35" spans="1:9" ht="0.75" customHeight="1">
      <c r="A35" s="7"/>
      <c r="B35" s="15"/>
      <c r="C35" s="2"/>
      <c r="D35" s="2"/>
      <c r="E35" s="3"/>
      <c r="F35" s="3"/>
      <c r="G35" s="25"/>
      <c r="H35" s="31"/>
      <c r="I35" s="31" t="e">
        <f t="shared" si="0"/>
        <v>#DIV/0!</v>
      </c>
    </row>
    <row r="36" spans="1:9" ht="81" customHeight="1">
      <c r="A36" s="7">
        <v>10</v>
      </c>
      <c r="B36" s="15" t="s">
        <v>15</v>
      </c>
      <c r="C36" s="2">
        <v>7951101</v>
      </c>
      <c r="D36" s="2">
        <v>906</v>
      </c>
      <c r="E36" s="3" t="s">
        <v>8</v>
      </c>
      <c r="F36" s="3" t="s">
        <v>37</v>
      </c>
      <c r="G36" s="25">
        <v>600000</v>
      </c>
      <c r="H36" s="31">
        <v>70179.78</v>
      </c>
      <c r="I36" s="31">
        <f t="shared" si="0"/>
        <v>11.696629999999999</v>
      </c>
    </row>
    <row r="37" spans="1:9" ht="81.75" customHeight="1">
      <c r="A37" s="7">
        <v>11</v>
      </c>
      <c r="B37" s="16" t="s">
        <v>35</v>
      </c>
      <c r="C37" s="14">
        <v>7951201</v>
      </c>
      <c r="D37" s="14">
        <v>901</v>
      </c>
      <c r="E37" s="13" t="s">
        <v>49</v>
      </c>
      <c r="F37" s="13" t="s">
        <v>37</v>
      </c>
      <c r="G37" s="25">
        <v>300000</v>
      </c>
      <c r="H37" s="31">
        <v>0</v>
      </c>
      <c r="I37" s="31">
        <f t="shared" si="0"/>
        <v>0</v>
      </c>
    </row>
    <row r="38" spans="1:9" ht="95.25" customHeight="1">
      <c r="A38" s="7">
        <v>12</v>
      </c>
      <c r="B38" s="16" t="s">
        <v>59</v>
      </c>
      <c r="C38" s="2">
        <v>7951301</v>
      </c>
      <c r="D38" s="2">
        <v>901</v>
      </c>
      <c r="E38" s="3" t="s">
        <v>49</v>
      </c>
      <c r="F38" s="3" t="s">
        <v>37</v>
      </c>
      <c r="G38" s="25">
        <v>415600</v>
      </c>
      <c r="H38" s="31">
        <v>49398</v>
      </c>
      <c r="I38" s="31">
        <f t="shared" si="0"/>
        <v>11.88594802694899</v>
      </c>
    </row>
    <row r="39" spans="1:9" ht="31.5" customHeight="1">
      <c r="A39" s="7">
        <v>13</v>
      </c>
      <c r="B39" s="12" t="s">
        <v>22</v>
      </c>
      <c r="C39" s="2">
        <v>7951401</v>
      </c>
      <c r="D39" s="2">
        <v>901</v>
      </c>
      <c r="E39" s="3" t="s">
        <v>7</v>
      </c>
      <c r="F39" s="13" t="s">
        <v>42</v>
      </c>
      <c r="G39" s="25">
        <v>15945700</v>
      </c>
      <c r="H39" s="31">
        <v>1422389.63</v>
      </c>
      <c r="I39" s="31">
        <f t="shared" si="0"/>
        <v>8.92020814388832</v>
      </c>
    </row>
    <row r="40" spans="1:9" ht="33.75" customHeight="1">
      <c r="A40" s="54">
        <v>14</v>
      </c>
      <c r="B40" s="33" t="s">
        <v>26</v>
      </c>
      <c r="C40" s="43">
        <v>7951501</v>
      </c>
      <c r="D40" s="43">
        <v>908</v>
      </c>
      <c r="E40" s="40" t="s">
        <v>18</v>
      </c>
      <c r="F40" s="3" t="s">
        <v>40</v>
      </c>
      <c r="G40" s="25">
        <v>580000</v>
      </c>
      <c r="H40" s="31">
        <v>59837</v>
      </c>
      <c r="I40" s="31">
        <f t="shared" si="0"/>
        <v>10.316724137931034</v>
      </c>
    </row>
    <row r="41" spans="1:9" ht="30" customHeight="1">
      <c r="A41" s="55"/>
      <c r="B41" s="34"/>
      <c r="C41" s="45"/>
      <c r="D41" s="45"/>
      <c r="E41" s="41"/>
      <c r="F41" s="3" t="s">
        <v>38</v>
      </c>
      <c r="G41" s="25">
        <v>2044000</v>
      </c>
      <c r="H41" s="31">
        <v>0</v>
      </c>
      <c r="I41" s="31">
        <f t="shared" si="0"/>
        <v>0</v>
      </c>
    </row>
    <row r="42" spans="1:9" ht="75" customHeight="1">
      <c r="A42" s="29">
        <v>15</v>
      </c>
      <c r="B42" s="28" t="s">
        <v>52</v>
      </c>
      <c r="C42" s="27">
        <v>7951601</v>
      </c>
      <c r="D42" s="26" t="s">
        <v>53</v>
      </c>
      <c r="E42" s="26" t="s">
        <v>12</v>
      </c>
      <c r="F42" s="3" t="s">
        <v>37</v>
      </c>
      <c r="G42" s="25">
        <v>50000</v>
      </c>
      <c r="H42" s="31">
        <v>0</v>
      </c>
      <c r="I42" s="31">
        <f t="shared" si="0"/>
        <v>0</v>
      </c>
    </row>
    <row r="43" spans="1:9" ht="97.5" customHeight="1">
      <c r="A43" s="19">
        <v>16</v>
      </c>
      <c r="B43" s="24" t="s">
        <v>21</v>
      </c>
      <c r="C43" s="2">
        <v>7951701</v>
      </c>
      <c r="D43" s="2">
        <v>906</v>
      </c>
      <c r="E43" s="3" t="s">
        <v>8</v>
      </c>
      <c r="F43" s="3" t="s">
        <v>37</v>
      </c>
      <c r="G43" s="25">
        <v>1750000</v>
      </c>
      <c r="H43" s="31">
        <v>0</v>
      </c>
      <c r="I43" s="31">
        <f t="shared" si="0"/>
        <v>0</v>
      </c>
    </row>
    <row r="44" spans="1:9" ht="27.75" customHeight="1">
      <c r="A44" s="54">
        <v>17</v>
      </c>
      <c r="B44" s="70" t="s">
        <v>60</v>
      </c>
      <c r="C44" s="43">
        <v>7951801</v>
      </c>
      <c r="D44" s="43">
        <v>901</v>
      </c>
      <c r="E44" s="3" t="s">
        <v>55</v>
      </c>
      <c r="F44" s="3" t="s">
        <v>37</v>
      </c>
      <c r="G44" s="25">
        <v>100000</v>
      </c>
      <c r="H44" s="31">
        <v>0</v>
      </c>
      <c r="I44" s="31">
        <f t="shared" si="0"/>
        <v>0</v>
      </c>
    </row>
    <row r="45" spans="1:9" ht="24" customHeight="1">
      <c r="A45" s="55"/>
      <c r="B45" s="71"/>
      <c r="C45" s="44"/>
      <c r="D45" s="44"/>
      <c r="E45" s="3" t="s">
        <v>56</v>
      </c>
      <c r="F45" s="3" t="s">
        <v>37</v>
      </c>
      <c r="G45" s="25">
        <v>437000</v>
      </c>
      <c r="H45" s="31">
        <v>99999</v>
      </c>
      <c r="I45" s="31">
        <f t="shared" si="0"/>
        <v>22.883066361556065</v>
      </c>
    </row>
    <row r="46" spans="1:9" ht="24" customHeight="1">
      <c r="A46" s="18"/>
      <c r="B46" s="72"/>
      <c r="C46" s="61"/>
      <c r="D46" s="61"/>
      <c r="E46" s="3" t="s">
        <v>11</v>
      </c>
      <c r="F46" s="3" t="s">
        <v>37</v>
      </c>
      <c r="G46" s="25">
        <v>100000</v>
      </c>
      <c r="H46" s="31">
        <v>0</v>
      </c>
      <c r="I46" s="31">
        <f t="shared" si="0"/>
        <v>0</v>
      </c>
    </row>
    <row r="47" spans="1:9" ht="110.25" customHeight="1">
      <c r="A47" s="7">
        <v>18</v>
      </c>
      <c r="B47" s="15" t="s">
        <v>47</v>
      </c>
      <c r="C47" s="2">
        <v>7951901</v>
      </c>
      <c r="D47" s="2">
        <v>906</v>
      </c>
      <c r="E47" s="3" t="s">
        <v>11</v>
      </c>
      <c r="F47" s="3" t="s">
        <v>39</v>
      </c>
      <c r="G47" s="25">
        <v>1267000</v>
      </c>
      <c r="H47" s="31">
        <v>295000</v>
      </c>
      <c r="I47" s="31">
        <f t="shared" si="0"/>
        <v>23.283346487766376</v>
      </c>
    </row>
    <row r="48" spans="1:9" ht="78" customHeight="1">
      <c r="A48" s="7">
        <v>19</v>
      </c>
      <c r="B48" s="15" t="s">
        <v>23</v>
      </c>
      <c r="C48" s="2">
        <v>7952001</v>
      </c>
      <c r="D48" s="2">
        <v>901</v>
      </c>
      <c r="E48" s="3" t="s">
        <v>17</v>
      </c>
      <c r="F48" s="3" t="s">
        <v>37</v>
      </c>
      <c r="G48" s="25">
        <v>957000</v>
      </c>
      <c r="H48" s="31">
        <v>0</v>
      </c>
      <c r="I48" s="31">
        <f t="shared" si="0"/>
        <v>0</v>
      </c>
    </row>
    <row r="49" spans="1:9" ht="78.75">
      <c r="A49" s="7">
        <v>20</v>
      </c>
      <c r="B49" s="16" t="s">
        <v>34</v>
      </c>
      <c r="C49" s="14">
        <v>7952101</v>
      </c>
      <c r="D49" s="14">
        <v>901</v>
      </c>
      <c r="E49" s="13" t="s">
        <v>5</v>
      </c>
      <c r="F49" s="13" t="s">
        <v>40</v>
      </c>
      <c r="G49" s="25">
        <v>258000</v>
      </c>
      <c r="H49" s="31">
        <v>0</v>
      </c>
      <c r="I49" s="31">
        <f t="shared" si="0"/>
        <v>0</v>
      </c>
    </row>
    <row r="50" spans="1:9" ht="63" customHeight="1">
      <c r="A50" s="19">
        <v>21</v>
      </c>
      <c r="B50" s="20" t="s">
        <v>36</v>
      </c>
      <c r="C50" s="14">
        <v>7952201</v>
      </c>
      <c r="D50" s="14">
        <v>901</v>
      </c>
      <c r="E50" s="13" t="s">
        <v>25</v>
      </c>
      <c r="F50" s="13" t="s">
        <v>37</v>
      </c>
      <c r="G50" s="25">
        <v>151600</v>
      </c>
      <c r="H50" s="31">
        <v>0</v>
      </c>
      <c r="I50" s="31">
        <f t="shared" si="0"/>
        <v>0</v>
      </c>
    </row>
    <row r="51" spans="1:9" ht="95.25" customHeight="1">
      <c r="A51" s="7">
        <v>22</v>
      </c>
      <c r="B51" s="16" t="s">
        <v>50</v>
      </c>
      <c r="C51" s="14">
        <v>7952301</v>
      </c>
      <c r="D51" s="14">
        <v>901</v>
      </c>
      <c r="E51" s="13" t="s">
        <v>31</v>
      </c>
      <c r="F51" s="13" t="s">
        <v>42</v>
      </c>
      <c r="G51" s="25">
        <v>4113500</v>
      </c>
      <c r="H51" s="31">
        <v>0</v>
      </c>
      <c r="I51" s="31">
        <f t="shared" si="0"/>
        <v>0</v>
      </c>
    </row>
    <row r="52" spans="1:9" ht="43.5" customHeight="1">
      <c r="A52" s="54">
        <v>23</v>
      </c>
      <c r="B52" s="56" t="s">
        <v>27</v>
      </c>
      <c r="C52" s="59">
        <v>7952401</v>
      </c>
      <c r="D52" s="14">
        <v>901</v>
      </c>
      <c r="E52" s="13" t="s">
        <v>16</v>
      </c>
      <c r="F52" s="13" t="s">
        <v>40</v>
      </c>
      <c r="G52" s="25">
        <v>200000</v>
      </c>
      <c r="H52" s="31">
        <v>0</v>
      </c>
      <c r="I52" s="31">
        <f t="shared" si="0"/>
        <v>0</v>
      </c>
    </row>
    <row r="53" spans="1:9" ht="21" customHeight="1">
      <c r="A53" s="55"/>
      <c r="B53" s="57"/>
      <c r="C53" s="60"/>
      <c r="D53" s="14">
        <v>906</v>
      </c>
      <c r="E53" s="13" t="s">
        <v>8</v>
      </c>
      <c r="F53" s="13" t="s">
        <v>37</v>
      </c>
      <c r="G53" s="25"/>
      <c r="H53" s="31">
        <v>0</v>
      </c>
      <c r="I53" s="31">
        <v>0</v>
      </c>
    </row>
    <row r="54" spans="1:9" ht="15.75" customHeight="1">
      <c r="A54" s="53">
        <v>24</v>
      </c>
      <c r="B54" s="56" t="s">
        <v>28</v>
      </c>
      <c r="C54" s="52">
        <v>7952501</v>
      </c>
      <c r="D54" s="14">
        <v>901</v>
      </c>
      <c r="E54" s="13" t="s">
        <v>30</v>
      </c>
      <c r="F54" s="13" t="s">
        <v>40</v>
      </c>
      <c r="G54" s="25">
        <v>117000</v>
      </c>
      <c r="H54" s="31">
        <v>0</v>
      </c>
      <c r="I54" s="31">
        <f t="shared" si="0"/>
        <v>0</v>
      </c>
    </row>
    <row r="55" spans="1:9" ht="18" customHeight="1">
      <c r="A55" s="53"/>
      <c r="B55" s="58"/>
      <c r="C55" s="52"/>
      <c r="D55" s="14">
        <v>902</v>
      </c>
      <c r="E55" s="13" t="s">
        <v>12</v>
      </c>
      <c r="F55" s="13" t="s">
        <v>40</v>
      </c>
      <c r="G55" s="25">
        <v>13000</v>
      </c>
      <c r="H55" s="31">
        <v>0</v>
      </c>
      <c r="I55" s="31">
        <f t="shared" si="0"/>
        <v>0</v>
      </c>
    </row>
    <row r="56" spans="1:9" ht="18" customHeight="1">
      <c r="A56" s="53"/>
      <c r="B56" s="58"/>
      <c r="C56" s="52"/>
      <c r="D56" s="14">
        <v>912</v>
      </c>
      <c r="E56" s="13" t="s">
        <v>29</v>
      </c>
      <c r="F56" s="13" t="s">
        <v>40</v>
      </c>
      <c r="G56" s="25">
        <v>13000</v>
      </c>
      <c r="H56" s="31">
        <v>0</v>
      </c>
      <c r="I56" s="31">
        <f t="shared" si="0"/>
        <v>0</v>
      </c>
    </row>
    <row r="57" spans="1:9" ht="18" customHeight="1">
      <c r="A57" s="53"/>
      <c r="B57" s="58"/>
      <c r="C57" s="52"/>
      <c r="D57" s="14">
        <v>913</v>
      </c>
      <c r="E57" s="13" t="s">
        <v>46</v>
      </c>
      <c r="F57" s="13" t="s">
        <v>40</v>
      </c>
      <c r="G57" s="25">
        <v>26000</v>
      </c>
      <c r="H57" s="31">
        <v>0</v>
      </c>
      <c r="I57" s="31">
        <f t="shared" si="0"/>
        <v>0</v>
      </c>
    </row>
    <row r="58" spans="1:9" ht="15" customHeight="1">
      <c r="A58" s="53"/>
      <c r="B58" s="57"/>
      <c r="C58" s="52"/>
      <c r="D58" s="14">
        <v>919</v>
      </c>
      <c r="E58" s="13" t="s">
        <v>46</v>
      </c>
      <c r="F58" s="13" t="s">
        <v>40</v>
      </c>
      <c r="G58" s="25">
        <v>39000</v>
      </c>
      <c r="H58" s="31">
        <v>7200</v>
      </c>
      <c r="I58" s="31">
        <f t="shared" si="0"/>
        <v>18.461538461538463</v>
      </c>
    </row>
    <row r="59" spans="1:9" ht="33.75" customHeight="1">
      <c r="A59" s="54">
        <v>25</v>
      </c>
      <c r="B59" s="56" t="s">
        <v>43</v>
      </c>
      <c r="C59" s="59">
        <v>7952601</v>
      </c>
      <c r="D59" s="59">
        <v>906</v>
      </c>
      <c r="E59" s="68" t="s">
        <v>8</v>
      </c>
      <c r="F59" s="13" t="s">
        <v>38</v>
      </c>
      <c r="G59" s="25">
        <f>3000000+464164</f>
        <v>3464164</v>
      </c>
      <c r="H59" s="31">
        <v>0</v>
      </c>
      <c r="I59" s="31">
        <f t="shared" si="0"/>
        <v>0</v>
      </c>
    </row>
    <row r="60" spans="1:9" ht="30" customHeight="1">
      <c r="A60" s="62"/>
      <c r="B60" s="57"/>
      <c r="C60" s="60"/>
      <c r="D60" s="60"/>
      <c r="E60" s="69"/>
      <c r="F60" s="13" t="s">
        <v>39</v>
      </c>
      <c r="G60" s="25">
        <v>20836</v>
      </c>
      <c r="H60" s="31">
        <v>0</v>
      </c>
      <c r="I60" s="31">
        <f t="shared" si="0"/>
        <v>0</v>
      </c>
    </row>
    <row r="61" spans="1:9" ht="64.5" customHeight="1">
      <c r="A61" s="18">
        <v>26</v>
      </c>
      <c r="B61" s="16" t="s">
        <v>45</v>
      </c>
      <c r="C61" s="14">
        <v>7952701</v>
      </c>
      <c r="D61" s="14">
        <v>901</v>
      </c>
      <c r="E61" s="13" t="s">
        <v>7</v>
      </c>
      <c r="F61" s="13" t="s">
        <v>37</v>
      </c>
      <c r="G61" s="25">
        <v>2332000</v>
      </c>
      <c r="H61" s="31">
        <v>129881.2</v>
      </c>
      <c r="I61" s="31">
        <f t="shared" si="0"/>
        <v>5.569519725557461</v>
      </c>
    </row>
    <row r="62" spans="1:9" ht="15" customHeight="1">
      <c r="A62" s="7">
        <v>27</v>
      </c>
      <c r="B62" s="17" t="s">
        <v>4</v>
      </c>
      <c r="C62" s="14"/>
      <c r="D62" s="10"/>
      <c r="E62" s="10"/>
      <c r="F62" s="10"/>
      <c r="G62" s="11">
        <f>SUM(G10:G61)</f>
        <v>43838287</v>
      </c>
      <c r="H62" s="11">
        <f>SUM(H10:H61)</f>
        <v>2386532.19</v>
      </c>
      <c r="I62" s="31">
        <f t="shared" si="0"/>
        <v>5.443944901405477</v>
      </c>
    </row>
    <row r="63" ht="15.75" hidden="1">
      <c r="C63" s="10"/>
    </row>
  </sheetData>
  <sheetProtection/>
  <mergeCells count="62">
    <mergeCell ref="F8:F9"/>
    <mergeCell ref="B8:B9"/>
    <mergeCell ref="C8:C9"/>
    <mergeCell ref="D8:D9"/>
    <mergeCell ref="E8:E9"/>
    <mergeCell ref="E59:E60"/>
    <mergeCell ref="F21:F22"/>
    <mergeCell ref="A26:A27"/>
    <mergeCell ref="B44:B46"/>
    <mergeCell ref="A40:A41"/>
    <mergeCell ref="A44:A45"/>
    <mergeCell ref="A59:A60"/>
    <mergeCell ref="B59:B60"/>
    <mergeCell ref="C59:C60"/>
    <mergeCell ref="D59:D60"/>
    <mergeCell ref="G24:G25"/>
    <mergeCell ref="C24:C25"/>
    <mergeCell ref="F24:F25"/>
    <mergeCell ref="E24:E25"/>
    <mergeCell ref="D24:D25"/>
    <mergeCell ref="B31:B32"/>
    <mergeCell ref="A10:A16"/>
    <mergeCell ref="A18:A20"/>
    <mergeCell ref="A29:A30"/>
    <mergeCell ref="A24:A25"/>
    <mergeCell ref="A21:A23"/>
    <mergeCell ref="B10:B16"/>
    <mergeCell ref="E2:G2"/>
    <mergeCell ref="D3:G5"/>
    <mergeCell ref="C21:C22"/>
    <mergeCell ref="D21:D22"/>
    <mergeCell ref="E21:E22"/>
    <mergeCell ref="G21:G22"/>
    <mergeCell ref="A6:I7"/>
    <mergeCell ref="G8:G9"/>
    <mergeCell ref="H8:I8"/>
    <mergeCell ref="A8:A9"/>
    <mergeCell ref="D40:D41"/>
    <mergeCell ref="C33:C34"/>
    <mergeCell ref="C31:C32"/>
    <mergeCell ref="C52:C53"/>
    <mergeCell ref="C44:C46"/>
    <mergeCell ref="D44:D46"/>
    <mergeCell ref="C40:C41"/>
    <mergeCell ref="C54:C58"/>
    <mergeCell ref="A54:A58"/>
    <mergeCell ref="A33:A34"/>
    <mergeCell ref="A52:A53"/>
    <mergeCell ref="B52:B53"/>
    <mergeCell ref="B54:B58"/>
    <mergeCell ref="B33:B34"/>
    <mergeCell ref="B40:B41"/>
    <mergeCell ref="E40:E41"/>
    <mergeCell ref="C29:C30"/>
    <mergeCell ref="C18:C20"/>
    <mergeCell ref="B29:B30"/>
    <mergeCell ref="B18:B20"/>
    <mergeCell ref="B26:B27"/>
    <mergeCell ref="B21:B23"/>
    <mergeCell ref="B24:B25"/>
    <mergeCell ref="E31:E32"/>
    <mergeCell ref="D31:D3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Admin</cp:lastModifiedBy>
  <cp:lastPrinted>2013-05-16T06:07:20Z</cp:lastPrinted>
  <dcterms:created xsi:type="dcterms:W3CDTF">2007-07-11T08:12:53Z</dcterms:created>
  <dcterms:modified xsi:type="dcterms:W3CDTF">2013-05-16T06:07:33Z</dcterms:modified>
  <cp:category/>
  <cp:version/>
  <cp:contentType/>
  <cp:contentStatus/>
</cp:coreProperties>
</file>