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0" i="1"/>
  <c r="J41"/>
  <c r="K41"/>
  <c r="L41"/>
  <c r="M41"/>
  <c r="N41"/>
  <c r="O41"/>
  <c r="I41"/>
  <c r="J40"/>
  <c r="K40"/>
  <c r="M40"/>
  <c r="N40"/>
  <c r="O40"/>
  <c r="I40"/>
  <c r="I48"/>
  <c r="J48"/>
  <c r="K48"/>
  <c r="O48"/>
  <c r="M48"/>
  <c r="N48"/>
  <c r="L48"/>
  <c r="H48" s="1"/>
  <c r="I42"/>
  <c r="K42"/>
  <c r="L42"/>
  <c r="M42"/>
  <c r="N42"/>
  <c r="O42"/>
  <c r="J42"/>
  <c r="H45"/>
  <c r="H46"/>
  <c r="H47"/>
  <c r="H49"/>
  <c r="H50"/>
  <c r="H40"/>
  <c r="H41"/>
  <c r="H42"/>
  <c r="H43"/>
  <c r="H44"/>
  <c r="H32"/>
  <c r="H33"/>
  <c r="H34"/>
  <c r="H36"/>
  <c r="H37"/>
  <c r="I35"/>
  <c r="J35"/>
  <c r="K35"/>
  <c r="M35"/>
  <c r="N35"/>
  <c r="O35"/>
  <c r="L35"/>
  <c r="H35" s="1"/>
  <c r="I29"/>
  <c r="K29"/>
  <c r="L29"/>
  <c r="M29"/>
  <c r="N29"/>
  <c r="O29"/>
  <c r="J29"/>
  <c r="J39"/>
  <c r="M22"/>
  <c r="N22"/>
  <c r="O22"/>
  <c r="I22"/>
  <c r="J22"/>
  <c r="K22"/>
  <c r="L22"/>
  <c r="J16"/>
  <c r="K16"/>
  <c r="L16"/>
  <c r="M16"/>
  <c r="N16"/>
  <c r="O16"/>
  <c r="I16"/>
  <c r="M15"/>
  <c r="N15"/>
  <c r="O15"/>
  <c r="I15"/>
  <c r="J15"/>
  <c r="K15"/>
  <c r="M14"/>
  <c r="N14"/>
  <c r="O14"/>
  <c r="I14"/>
  <c r="J14"/>
  <c r="K14"/>
  <c r="K13"/>
  <c r="M13"/>
  <c r="N13"/>
  <c r="O13"/>
  <c r="J13"/>
  <c r="H14"/>
  <c r="H15"/>
  <c r="H16"/>
  <c r="H17"/>
  <c r="H18"/>
  <c r="H19"/>
  <c r="H20"/>
  <c r="H21"/>
  <c r="H22"/>
  <c r="H23"/>
  <c r="H24"/>
  <c r="K19"/>
  <c r="L19"/>
  <c r="M19"/>
  <c r="N19"/>
  <c r="O19"/>
  <c r="J19"/>
  <c r="O45"/>
  <c r="N45"/>
  <c r="M45"/>
  <c r="L45"/>
  <c r="K45"/>
  <c r="I45"/>
  <c r="O39"/>
  <c r="N39"/>
  <c r="M39"/>
  <c r="L39"/>
  <c r="K39"/>
  <c r="I39"/>
  <c r="O32"/>
  <c r="N32"/>
  <c r="M32"/>
  <c r="L32"/>
  <c r="K32"/>
  <c r="I32"/>
  <c r="O26"/>
  <c r="N26"/>
  <c r="M26"/>
  <c r="L26"/>
  <c r="K26"/>
  <c r="I26"/>
  <c r="I19"/>
  <c r="I13"/>
  <c r="H13"/>
  <c r="D12" s="1"/>
  <c r="H39"/>
  <c r="D38" s="1"/>
  <c r="H30"/>
  <c r="H29"/>
  <c r="J26"/>
  <c r="H26"/>
  <c r="D25" s="1"/>
</calcChain>
</file>

<file path=xl/sharedStrings.xml><?xml version="1.0" encoding="utf-8"?>
<sst xmlns="http://schemas.openxmlformats.org/spreadsheetml/2006/main" count="91" uniqueCount="40">
  <si>
    <t>№</t>
  </si>
  <si>
    <t>всего</t>
  </si>
  <si>
    <t>2014 г.</t>
  </si>
  <si>
    <t>2015 г.</t>
  </si>
  <si>
    <t>2016 г.</t>
  </si>
  <si>
    <t>2017 г.</t>
  </si>
  <si>
    <t>2018 г.</t>
  </si>
  <si>
    <t>2019 г.</t>
  </si>
  <si>
    <t>2020 г.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</si>
  <si>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</si>
  <si>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</si>
  <si>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</si>
  <si>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</si>
  <si>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</si>
  <si>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</si>
  <si>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</si>
  <si>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</si>
  <si>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</si>
  <si>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</si>
  <si>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</si>
  <si>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</si>
  <si>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</si>
  <si>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</si>
  <si>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</si>
  <si>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</si>
  <si>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</si>
  <si>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</si>
  <si>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</si>
  <si>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</si>
  <si>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</si>
  <si>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программы "Обеспечение  безопасности на территории  МО Красноуфимский округ до 2020 года"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</si>
  <si>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</si>
  <si>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</si>
  <si>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</si>
  <si>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</si>
  <si>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</si>
  <si>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</si>
  <si>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</si>
  <si>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</si>
  <si>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№70 от 31.01 2017 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</si>
</sst>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_ ;\-#,##0.00\ 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vertical="center" wrapText="1"/>
    </xf>
    <xf numFmtId="4" fontId="21" fillId="0" borderId="10" xfId="36" applyNumberFormat="1" applyFont="1" applyFill="1" applyBorder="1" applyAlignment="1">
      <alignment vertical="center"/>
    </xf>
    <xf numFmtId="0" fontId="22" fillId="0" borderId="10" xfId="36" applyFont="1" applyFill="1" applyBorder="1" applyAlignment="1">
      <alignment vertical="center" wrapText="1"/>
    </xf>
    <xf numFmtId="4" fontId="21" fillId="0" borderId="10" xfId="36" applyNumberFormat="1" applyFont="1" applyFill="1" applyBorder="1" applyAlignment="1">
      <alignment vertical="center" wrapText="1"/>
    </xf>
    <xf numFmtId="0" fontId="21" fillId="0" borderId="10" xfId="36" applyFont="1" applyFill="1" applyBorder="1" applyAlignment="1">
      <alignment horizontal="center" vertical="center" wrapText="1"/>
    </xf>
    <xf numFmtId="4" fontId="21" fillId="0" borderId="10" xfId="36" applyNumberFormat="1" applyFont="1" applyFill="1" applyBorder="1" applyAlignment="1">
      <alignment horizontal="center" vertical="center"/>
    </xf>
    <xf numFmtId="0" fontId="21" fillId="0" borderId="11" xfId="36" applyFont="1" applyFill="1" applyBorder="1" applyAlignment="1">
      <alignment horizontal="center" vertical="top"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165" fontId="21" fillId="0" borderId="10" xfId="0" applyNumberFormat="1" applyFont="1" applyFill="1" applyBorder="1"/>
    <xf numFmtId="164" fontId="21" fillId="0" borderId="10" xfId="36" applyNumberFormat="1" applyFont="1" applyFill="1" applyBorder="1" applyAlignment="1">
      <alignment vertical="center"/>
    </xf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1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1" fillId="0" borderId="10" xfId="36" applyFont="1" applyFill="1" applyBorder="1" applyAlignment="1">
      <alignment horizontal="center" vertical="center" wrapText="1"/>
    </xf>
    <xf numFmtId="0" fontId="21" fillId="0" borderId="12" xfId="36" applyFont="1" applyFill="1" applyBorder="1" applyAlignment="1">
      <alignment horizontal="center" vertical="top" wrapText="1"/>
    </xf>
    <xf numFmtId="0" fontId="21" fillId="0" borderId="11" xfId="36" applyFont="1" applyFill="1" applyBorder="1" applyAlignment="1">
      <alignment horizontal="center" vertical="top" wrapText="1"/>
    </xf>
    <xf numFmtId="0" fontId="21" fillId="0" borderId="13" xfId="36" applyFont="1" applyFill="1" applyBorder="1" applyAlignment="1">
      <alignment horizontal="center" vertical="top" wrapText="1"/>
    </xf>
    <xf numFmtId="0" fontId="21" fillId="0" borderId="14" xfId="36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110" zoomScaleSheetLayoutView="110" workbookViewId="0">
      <selection activeCell="A8" sqref="A8:O8"/>
    </sheetView>
  </sheetViews>
  <sheetFormatPr defaultRowHeight="12.75"/>
  <cols>
    <col min="1" max="1" width="4" customWidth="1"/>
    <col min="2" max="2" width="18.42578125" customWidth="1"/>
    <col min="3" max="3" width="11.85546875" customWidth="1"/>
    <col min="4" max="4" width="9.5703125" customWidth="1"/>
    <col min="5" max="5" width="10.7109375" customWidth="1"/>
    <col min="6" max="6" width="8.85546875" customWidth="1"/>
    <col min="7" max="7" width="8.42578125" customWidth="1"/>
    <col min="8" max="8" width="9.85546875" customWidth="1"/>
    <col min="9" max="9" width="8.140625" customWidth="1"/>
    <col min="10" max="10" width="7.5703125" customWidth="1"/>
    <col min="11" max="11" width="9.28515625" customWidth="1"/>
    <col min="12" max="12" width="9.42578125" customWidth="1"/>
    <col min="13" max="13" width="8" customWidth="1"/>
    <col min="14" max="14" width="7.42578125" customWidth="1"/>
    <col min="15" max="15" width="7" customWidth="1"/>
  </cols>
  <sheetData>
    <row r="1" spans="1:17" ht="15.75">
      <c r="A1" s="1"/>
      <c r="C1" s="4"/>
      <c r="D1" s="4"/>
      <c r="E1" s="4"/>
      <c r="F1" s="4"/>
      <c r="G1" s="4"/>
      <c r="H1" s="3"/>
      <c r="I1" s="3"/>
      <c r="J1" s="3"/>
      <c r="K1" s="4" t="s">
        <v>24</v>
      </c>
      <c r="M1" s="4"/>
      <c r="N1" s="4"/>
      <c r="O1" s="3"/>
    </row>
    <row r="2" spans="1:17" ht="15.75">
      <c r="A2" s="1"/>
      <c r="C2" s="5"/>
      <c r="D2" s="5"/>
      <c r="E2" s="5"/>
      <c r="F2" s="5"/>
      <c r="G2" s="5"/>
      <c r="H2" s="3"/>
      <c r="I2" s="3"/>
      <c r="J2" s="3"/>
      <c r="K2" s="5" t="s">
        <v>25</v>
      </c>
      <c r="M2" s="5"/>
      <c r="N2" s="5"/>
      <c r="O2" s="3"/>
    </row>
    <row r="3" spans="1:17" ht="15.75">
      <c r="A3" s="1"/>
      <c r="B3" s="5"/>
      <c r="C3" s="5"/>
      <c r="D3" s="5"/>
      <c r="E3" s="5"/>
      <c r="F3" s="5"/>
      <c r="G3" s="5"/>
      <c r="H3" s="3"/>
      <c r="I3" s="3"/>
      <c r="J3" s="3"/>
      <c r="K3" s="5" t="s">
        <v>31</v>
      </c>
      <c r="M3" s="5"/>
      <c r="N3" s="5"/>
      <c r="O3" s="3"/>
    </row>
    <row r="4" spans="1:17" ht="15">
      <c r="A4" s="1"/>
      <c r="B4" s="2"/>
      <c r="C4" s="2"/>
      <c r="D4" s="2"/>
      <c r="E4" s="2"/>
      <c r="F4" s="2"/>
      <c r="G4" s="2"/>
      <c r="H4" s="3"/>
      <c r="I4" s="3"/>
      <c r="J4" s="3"/>
      <c r="K4" s="3" t="s">
        <v>39</v>
      </c>
      <c r="L4" s="3"/>
      <c r="M4" s="3"/>
      <c r="N4" s="3"/>
      <c r="O4" s="3"/>
    </row>
    <row r="5" spans="1:17" ht="15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15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7" ht="15.75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6"/>
      <c r="Q7" s="6"/>
    </row>
    <row r="8" spans="1:17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38.25" customHeight="1">
      <c r="A9" s="21" t="s">
        <v>0</v>
      </c>
      <c r="B9" s="23" t="s">
        <v>29</v>
      </c>
      <c r="C9" s="26" t="s">
        <v>13</v>
      </c>
      <c r="D9" s="28" t="s">
        <v>14</v>
      </c>
      <c r="E9" s="29"/>
      <c r="F9" s="28" t="s">
        <v>19</v>
      </c>
      <c r="G9" s="29"/>
      <c r="H9" s="25" t="s">
        <v>23</v>
      </c>
      <c r="I9" s="25"/>
      <c r="J9" s="25"/>
      <c r="K9" s="25"/>
      <c r="L9" s="25"/>
      <c r="M9" s="25"/>
      <c r="N9" s="25"/>
      <c r="O9" s="25"/>
    </row>
    <row r="10" spans="1:17" ht="84" customHeight="1">
      <c r="A10" s="22"/>
      <c r="B10" s="23"/>
      <c r="C10" s="27"/>
      <c r="D10" s="13" t="s">
        <v>15</v>
      </c>
      <c r="E10" s="13" t="s">
        <v>16</v>
      </c>
      <c r="F10" s="13" t="s">
        <v>17</v>
      </c>
      <c r="G10" s="13" t="s">
        <v>18</v>
      </c>
      <c r="H10" s="11" t="s">
        <v>1</v>
      </c>
      <c r="I10" s="11" t="s">
        <v>2</v>
      </c>
      <c r="J10" s="11" t="s">
        <v>3</v>
      </c>
      <c r="K10" s="11" t="s">
        <v>4</v>
      </c>
      <c r="L10" s="11" t="s">
        <v>5</v>
      </c>
      <c r="M10" s="11" t="s">
        <v>6</v>
      </c>
      <c r="N10" s="11" t="s">
        <v>7</v>
      </c>
      <c r="O10" s="11" t="s">
        <v>8</v>
      </c>
    </row>
    <row r="11" spans="1:17">
      <c r="A11" s="14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</row>
    <row r="12" spans="1:17" ht="55.5" customHeight="1">
      <c r="A12" s="15">
        <v>12</v>
      </c>
      <c r="B12" s="9" t="s">
        <v>32</v>
      </c>
      <c r="C12" s="7" t="s">
        <v>21</v>
      </c>
      <c r="D12" s="10">
        <f>H13</f>
        <v>980</v>
      </c>
      <c r="E12" s="7"/>
      <c r="F12" s="11">
        <v>2015</v>
      </c>
      <c r="G12" s="11">
        <v>2020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</row>
    <row r="13" spans="1:17" ht="27" customHeight="1">
      <c r="A13" s="15">
        <v>13</v>
      </c>
      <c r="B13" s="7" t="s">
        <v>33</v>
      </c>
      <c r="C13" s="7"/>
      <c r="D13" s="7"/>
      <c r="E13" s="7"/>
      <c r="F13" s="11"/>
      <c r="G13" s="11"/>
      <c r="H13" s="8">
        <f>I13+J13+K13+L13+M13+N13</f>
        <v>980</v>
      </c>
      <c r="I13" s="8">
        <f t="shared" ref="I13:O15" si="0">I16+I19+I22</f>
        <v>0</v>
      </c>
      <c r="J13" s="8">
        <f t="shared" si="0"/>
        <v>294</v>
      </c>
      <c r="K13" s="8">
        <f t="shared" si="0"/>
        <v>686</v>
      </c>
      <c r="L13" s="8"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</row>
    <row r="14" spans="1:17" ht="13.5" customHeight="1">
      <c r="A14" s="15">
        <v>14</v>
      </c>
      <c r="B14" s="7" t="s">
        <v>20</v>
      </c>
      <c r="C14" s="7"/>
      <c r="D14" s="7"/>
      <c r="E14" s="7"/>
      <c r="F14" s="11"/>
      <c r="G14" s="11"/>
      <c r="H14" s="8">
        <f t="shared" ref="H14:H24" si="1">I14+J14+K14+L14+M14+N14</f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</row>
    <row r="15" spans="1:17" ht="14.25" customHeight="1">
      <c r="A15" s="15">
        <v>15</v>
      </c>
      <c r="B15" s="7" t="s">
        <v>9</v>
      </c>
      <c r="C15" s="7"/>
      <c r="D15" s="7"/>
      <c r="E15" s="7"/>
      <c r="F15" s="11"/>
      <c r="G15" s="11"/>
      <c r="H15" s="8">
        <f t="shared" si="1"/>
        <v>980</v>
      </c>
      <c r="I15" s="8">
        <f t="shared" si="0"/>
        <v>0</v>
      </c>
      <c r="J15" s="8">
        <f t="shared" si="0"/>
        <v>294</v>
      </c>
      <c r="K15" s="8">
        <f t="shared" si="0"/>
        <v>686</v>
      </c>
      <c r="L15" s="8">
        <v>0</v>
      </c>
      <c r="M15" s="8">
        <f t="shared" si="0"/>
        <v>0</v>
      </c>
      <c r="N15" s="8">
        <f t="shared" si="0"/>
        <v>0</v>
      </c>
      <c r="O15" s="8">
        <f t="shared" si="0"/>
        <v>0</v>
      </c>
    </row>
    <row r="16" spans="1:17" ht="48" customHeight="1">
      <c r="A16" s="15">
        <v>16</v>
      </c>
      <c r="B16" s="7" t="s">
        <v>26</v>
      </c>
      <c r="C16" s="7"/>
      <c r="D16" s="7"/>
      <c r="E16" s="7"/>
      <c r="F16" s="11">
        <v>2015</v>
      </c>
      <c r="G16" s="11">
        <v>2016</v>
      </c>
      <c r="H16" s="8">
        <f t="shared" si="1"/>
        <v>980</v>
      </c>
      <c r="I16" s="8">
        <f>I17+I18</f>
        <v>0</v>
      </c>
      <c r="J16" s="8">
        <f t="shared" ref="J16:O16" si="2">J17+J18</f>
        <v>294</v>
      </c>
      <c r="K16" s="8">
        <f t="shared" si="2"/>
        <v>686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</row>
    <row r="17" spans="1:15" ht="15.75" customHeight="1">
      <c r="A17" s="15">
        <v>17</v>
      </c>
      <c r="B17" s="7" t="s">
        <v>20</v>
      </c>
      <c r="C17" s="7"/>
      <c r="D17" s="7"/>
      <c r="E17" s="7"/>
      <c r="F17" s="11"/>
      <c r="G17" s="11"/>
      <c r="H17" s="8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5" customHeight="1">
      <c r="A18" s="15">
        <v>18</v>
      </c>
      <c r="B18" s="7" t="s">
        <v>9</v>
      </c>
      <c r="C18" s="7"/>
      <c r="D18" s="7"/>
      <c r="E18" s="7"/>
      <c r="F18" s="11"/>
      <c r="G18" s="11"/>
      <c r="H18" s="8">
        <f t="shared" si="1"/>
        <v>980</v>
      </c>
      <c r="I18" s="8">
        <v>0</v>
      </c>
      <c r="J18" s="8">
        <v>294</v>
      </c>
      <c r="K18" s="8">
        <v>686</v>
      </c>
      <c r="L18" s="8">
        <v>0</v>
      </c>
      <c r="M18" s="8">
        <v>0</v>
      </c>
      <c r="N18" s="8">
        <v>0</v>
      </c>
      <c r="O18" s="8">
        <v>0</v>
      </c>
    </row>
    <row r="19" spans="1:15" ht="66" customHeight="1">
      <c r="A19" s="15">
        <v>19</v>
      </c>
      <c r="B19" s="7" t="s">
        <v>27</v>
      </c>
      <c r="C19" s="7"/>
      <c r="D19" s="7"/>
      <c r="E19" s="7"/>
      <c r="F19" s="11"/>
      <c r="G19" s="11"/>
      <c r="H19" s="8">
        <f t="shared" si="1"/>
        <v>0</v>
      </c>
      <c r="I19" s="8">
        <f>SUM(I20:I21)</f>
        <v>0</v>
      </c>
      <c r="J19" s="8">
        <f t="shared" ref="J19:O19" si="3">J20+J21</f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</row>
    <row r="20" spans="1:15" ht="14.25" customHeight="1">
      <c r="A20" s="15">
        <v>20</v>
      </c>
      <c r="B20" s="7" t="s">
        <v>20</v>
      </c>
      <c r="C20" s="7"/>
      <c r="D20" s="7"/>
      <c r="E20" s="7"/>
      <c r="F20" s="11"/>
      <c r="G20" s="11"/>
      <c r="H20" s="8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3.5" customHeight="1">
      <c r="A21" s="16">
        <v>21</v>
      </c>
      <c r="B21" s="7" t="s">
        <v>9</v>
      </c>
      <c r="C21" s="16"/>
      <c r="D21" s="16"/>
      <c r="E21" s="16"/>
      <c r="F21" s="17"/>
      <c r="G21" s="17"/>
      <c r="H21" s="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1:15" ht="65.25" customHeight="1">
      <c r="A22" s="15">
        <v>22</v>
      </c>
      <c r="B22" s="7" t="s">
        <v>28</v>
      </c>
      <c r="C22" s="7"/>
      <c r="D22" s="7"/>
      <c r="E22" s="7"/>
      <c r="F22" s="11">
        <v>2017</v>
      </c>
      <c r="G22" s="11">
        <v>2020</v>
      </c>
      <c r="H22" s="8">
        <f t="shared" si="1"/>
        <v>0</v>
      </c>
      <c r="I22" s="8">
        <f t="shared" ref="I22:O22" si="4">I23+I24</f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</row>
    <row r="23" spans="1:15" ht="14.25" customHeight="1">
      <c r="A23" s="15">
        <v>23</v>
      </c>
      <c r="B23" s="7" t="s">
        <v>20</v>
      </c>
      <c r="C23" s="7"/>
      <c r="D23" s="7"/>
      <c r="E23" s="7"/>
      <c r="F23" s="11"/>
      <c r="G23" s="11"/>
      <c r="H23" s="8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4.25" customHeight="1">
      <c r="A24" s="15">
        <v>24</v>
      </c>
      <c r="B24" s="7" t="s">
        <v>9</v>
      </c>
      <c r="C24" s="7"/>
      <c r="D24" s="7"/>
      <c r="E24" s="7"/>
      <c r="F24" s="11"/>
      <c r="G24" s="11"/>
      <c r="H24" s="8">
        <f t="shared" si="1"/>
        <v>0</v>
      </c>
      <c r="I24" s="8">
        <v>0</v>
      </c>
      <c r="J24" s="8">
        <v>0</v>
      </c>
      <c r="K24" s="19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51" customHeight="1">
      <c r="A25" s="15">
        <v>25</v>
      </c>
      <c r="B25" s="9" t="s">
        <v>34</v>
      </c>
      <c r="C25" s="7" t="s">
        <v>36</v>
      </c>
      <c r="D25" s="10">
        <f>H26</f>
        <v>1487.45</v>
      </c>
      <c r="E25" s="7"/>
      <c r="F25" s="11">
        <v>2015</v>
      </c>
      <c r="G25" s="11">
        <v>2017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12" t="s">
        <v>10</v>
      </c>
      <c r="N25" s="12" t="s">
        <v>10</v>
      </c>
      <c r="O25" s="12" t="s">
        <v>10</v>
      </c>
    </row>
    <row r="26" spans="1:15" ht="24">
      <c r="A26" s="15">
        <v>26</v>
      </c>
      <c r="B26" s="7" t="s">
        <v>22</v>
      </c>
      <c r="C26" s="7"/>
      <c r="D26" s="7"/>
      <c r="E26" s="7"/>
      <c r="F26" s="11"/>
      <c r="G26" s="11"/>
      <c r="H26" s="8">
        <f>I26+J26+K26+L26+M26+N26+O26</f>
        <v>1487.45</v>
      </c>
      <c r="I26" s="8">
        <f t="shared" ref="I26:O26" si="5">I29+I32+I35</f>
        <v>0</v>
      </c>
      <c r="J26" s="8">
        <f t="shared" si="5"/>
        <v>446.2</v>
      </c>
      <c r="K26" s="8">
        <f t="shared" si="5"/>
        <v>1041.25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</row>
    <row r="27" spans="1:15">
      <c r="A27" s="15">
        <v>27</v>
      </c>
      <c r="B27" s="7" t="s">
        <v>20</v>
      </c>
      <c r="C27" s="7"/>
      <c r="D27" s="7"/>
      <c r="E27" s="7"/>
      <c r="F27" s="11"/>
      <c r="G27" s="11"/>
      <c r="H27" s="8"/>
      <c r="I27" s="8"/>
      <c r="J27" s="8"/>
      <c r="K27" s="8"/>
      <c r="L27" s="8"/>
      <c r="M27" s="8"/>
      <c r="N27" s="8"/>
      <c r="O27" s="8"/>
    </row>
    <row r="28" spans="1:15">
      <c r="A28" s="15">
        <v>28</v>
      </c>
      <c r="B28" s="7" t="s">
        <v>9</v>
      </c>
      <c r="C28" s="7"/>
      <c r="D28" s="7"/>
      <c r="E28" s="7"/>
      <c r="F28" s="11"/>
      <c r="G28" s="11"/>
      <c r="H28" s="8"/>
      <c r="I28" s="8"/>
      <c r="J28" s="8"/>
      <c r="K28" s="8"/>
      <c r="L28" s="8"/>
      <c r="M28" s="8"/>
      <c r="N28" s="8"/>
      <c r="O28" s="8"/>
    </row>
    <row r="29" spans="1:15" ht="48">
      <c r="A29" s="15">
        <v>29</v>
      </c>
      <c r="B29" s="7" t="s">
        <v>26</v>
      </c>
      <c r="C29" s="7"/>
      <c r="D29" s="7"/>
      <c r="E29" s="7"/>
      <c r="F29" s="11">
        <v>2015</v>
      </c>
      <c r="G29" s="11">
        <v>2016</v>
      </c>
      <c r="H29" s="8">
        <f>I29+J29+K29+L29+M29+N29+O29</f>
        <v>1487.45</v>
      </c>
      <c r="I29" s="8">
        <f t="shared" ref="I29:O29" si="6">I30+I31</f>
        <v>0</v>
      </c>
      <c r="J29" s="8">
        <f t="shared" si="6"/>
        <v>446.2</v>
      </c>
      <c r="K29" s="8">
        <f t="shared" si="6"/>
        <v>1041.25</v>
      </c>
      <c r="L29" s="8">
        <f t="shared" si="6"/>
        <v>0</v>
      </c>
      <c r="M29" s="8">
        <f t="shared" si="6"/>
        <v>0</v>
      </c>
      <c r="N29" s="8">
        <f t="shared" si="6"/>
        <v>0</v>
      </c>
      <c r="O29" s="8">
        <f t="shared" si="6"/>
        <v>0</v>
      </c>
    </row>
    <row r="30" spans="1:15">
      <c r="A30" s="15">
        <v>30</v>
      </c>
      <c r="B30" s="7" t="s">
        <v>20</v>
      </c>
      <c r="C30" s="7"/>
      <c r="D30" s="7"/>
      <c r="E30" s="7"/>
      <c r="F30" s="11"/>
      <c r="G30" s="11"/>
      <c r="H30" s="8">
        <f>SUM(I30:O30)</f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>
      <c r="A31" s="15">
        <v>31</v>
      </c>
      <c r="B31" s="7" t="s">
        <v>9</v>
      </c>
      <c r="C31" s="7"/>
      <c r="D31" s="7"/>
      <c r="E31" s="7"/>
      <c r="F31" s="11"/>
      <c r="G31" s="11"/>
      <c r="H31" s="8">
        <v>1487.45</v>
      </c>
      <c r="I31" s="8">
        <v>0</v>
      </c>
      <c r="J31" s="8">
        <v>446.2</v>
      </c>
      <c r="K31" s="8">
        <v>1041.25</v>
      </c>
      <c r="L31" s="8">
        <v>0</v>
      </c>
      <c r="M31" s="8">
        <v>0</v>
      </c>
      <c r="N31" s="8">
        <v>0</v>
      </c>
      <c r="O31" s="8">
        <v>0</v>
      </c>
    </row>
    <row r="32" spans="1:15" ht="60">
      <c r="A32" s="15">
        <v>32</v>
      </c>
      <c r="B32" s="7" t="s">
        <v>27</v>
      </c>
      <c r="C32" s="7"/>
      <c r="D32" s="7"/>
      <c r="E32" s="7"/>
      <c r="F32" s="11"/>
      <c r="G32" s="11"/>
      <c r="H32" s="8">
        <f t="shared" ref="H32:H37" si="7">I32+J32+K32+L32+M32+N32+O32</f>
        <v>0</v>
      </c>
      <c r="I32" s="8">
        <f t="shared" ref="I32:O32" si="8">SUM(I33:I34)</f>
        <v>0</v>
      </c>
      <c r="J32" s="8"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  <c r="N32" s="8">
        <f t="shared" si="8"/>
        <v>0</v>
      </c>
      <c r="O32" s="8">
        <f t="shared" si="8"/>
        <v>0</v>
      </c>
    </row>
    <row r="33" spans="1:15">
      <c r="A33" s="15">
        <v>33</v>
      </c>
      <c r="B33" s="7" t="s">
        <v>20</v>
      </c>
      <c r="C33" s="7"/>
      <c r="D33" s="7"/>
      <c r="E33" s="7"/>
      <c r="F33" s="11"/>
      <c r="G33" s="11"/>
      <c r="H33" s="8">
        <f t="shared" si="7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>
      <c r="A34" s="16">
        <v>34</v>
      </c>
      <c r="B34" s="7" t="s">
        <v>9</v>
      </c>
      <c r="C34" s="16"/>
      <c r="D34" s="16"/>
      <c r="E34" s="16"/>
      <c r="F34" s="17"/>
      <c r="G34" s="17"/>
      <c r="H34" s="8">
        <f t="shared" si="7"/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1:15" ht="60">
      <c r="A35" s="15">
        <v>35</v>
      </c>
      <c r="B35" s="7" t="s">
        <v>28</v>
      </c>
      <c r="C35" s="7"/>
      <c r="D35" s="7"/>
      <c r="E35" s="7"/>
      <c r="F35" s="11">
        <v>2017</v>
      </c>
      <c r="G35" s="11">
        <v>2020</v>
      </c>
      <c r="H35" s="8">
        <f t="shared" si="7"/>
        <v>0</v>
      </c>
      <c r="I35" s="8">
        <f t="shared" ref="I35:O35" si="9">I36+I37</f>
        <v>0</v>
      </c>
      <c r="J35" s="8">
        <f t="shared" si="9"/>
        <v>0</v>
      </c>
      <c r="K35" s="8">
        <f t="shared" si="9"/>
        <v>0</v>
      </c>
      <c r="L35" s="8">
        <f t="shared" si="9"/>
        <v>0</v>
      </c>
      <c r="M35" s="8">
        <f t="shared" si="9"/>
        <v>0</v>
      </c>
      <c r="N35" s="8">
        <f t="shared" si="9"/>
        <v>0</v>
      </c>
      <c r="O35" s="8">
        <f t="shared" si="9"/>
        <v>0</v>
      </c>
    </row>
    <row r="36" spans="1:15">
      <c r="A36" s="15">
        <v>36</v>
      </c>
      <c r="B36" s="7" t="s">
        <v>20</v>
      </c>
      <c r="C36" s="7"/>
      <c r="D36" s="7"/>
      <c r="E36" s="7"/>
      <c r="F36" s="11"/>
      <c r="G36" s="11"/>
      <c r="H36" s="8">
        <f t="shared" si="7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>
      <c r="A37" s="15">
        <v>37</v>
      </c>
      <c r="B37" s="7" t="s">
        <v>9</v>
      </c>
      <c r="C37" s="7"/>
      <c r="D37" s="7"/>
      <c r="E37" s="7"/>
      <c r="F37" s="11"/>
      <c r="G37" s="11"/>
      <c r="H37" s="8">
        <f t="shared" si="7"/>
        <v>0</v>
      </c>
      <c r="I37" s="8">
        <v>0</v>
      </c>
      <c r="J37" s="8">
        <v>0</v>
      </c>
      <c r="K37" s="19">
        <v>0</v>
      </c>
      <c r="L37" s="19">
        <v>0</v>
      </c>
      <c r="M37" s="8">
        <v>0</v>
      </c>
      <c r="N37" s="8">
        <v>0</v>
      </c>
      <c r="O37" s="8">
        <v>0</v>
      </c>
    </row>
    <row r="38" spans="1:15" ht="36">
      <c r="A38" s="15">
        <v>38</v>
      </c>
      <c r="B38" s="9" t="s">
        <v>37</v>
      </c>
      <c r="C38" s="7" t="s">
        <v>38</v>
      </c>
      <c r="D38" s="10">
        <f>H39</f>
        <v>795</v>
      </c>
      <c r="E38" s="7"/>
      <c r="F38" s="11">
        <v>2015</v>
      </c>
      <c r="G38" s="11">
        <v>2020</v>
      </c>
      <c r="H38" s="12" t="s">
        <v>10</v>
      </c>
      <c r="I38" s="12" t="s">
        <v>10</v>
      </c>
      <c r="J38" s="12" t="s">
        <v>10</v>
      </c>
      <c r="K38" s="12" t="s">
        <v>10</v>
      </c>
      <c r="L38" s="12" t="s">
        <v>10</v>
      </c>
      <c r="M38" s="12" t="s">
        <v>10</v>
      </c>
      <c r="N38" s="12" t="s">
        <v>10</v>
      </c>
      <c r="O38" s="12" t="s">
        <v>10</v>
      </c>
    </row>
    <row r="39" spans="1:15" ht="24">
      <c r="A39" s="15">
        <v>39</v>
      </c>
      <c r="B39" s="7" t="s">
        <v>35</v>
      </c>
      <c r="C39" s="7"/>
      <c r="D39" s="7"/>
      <c r="E39" s="7"/>
      <c r="F39" s="11"/>
      <c r="G39" s="11"/>
      <c r="H39" s="8">
        <f t="shared" ref="H39:H44" si="10">I39+J39+K39+L39+M39+N39+O39</f>
        <v>795</v>
      </c>
      <c r="I39" s="8">
        <f t="shared" ref="I39:O39" si="11">I42+I45+I48</f>
        <v>0</v>
      </c>
      <c r="J39" s="8">
        <f t="shared" si="11"/>
        <v>238.5</v>
      </c>
      <c r="K39" s="8">
        <f t="shared" si="11"/>
        <v>556.5</v>
      </c>
      <c r="L39" s="8">
        <f t="shared" si="11"/>
        <v>0</v>
      </c>
      <c r="M39" s="8">
        <f t="shared" si="11"/>
        <v>0</v>
      </c>
      <c r="N39" s="8">
        <f t="shared" si="11"/>
        <v>0</v>
      </c>
      <c r="O39" s="8">
        <f t="shared" si="11"/>
        <v>0</v>
      </c>
    </row>
    <row r="40" spans="1:15">
      <c r="A40" s="15">
        <v>40</v>
      </c>
      <c r="B40" s="7" t="s">
        <v>20</v>
      </c>
      <c r="C40" s="7"/>
      <c r="D40" s="7"/>
      <c r="E40" s="7"/>
      <c r="F40" s="11"/>
      <c r="G40" s="11"/>
      <c r="H40" s="8">
        <f t="shared" si="10"/>
        <v>0</v>
      </c>
      <c r="I40" s="8">
        <f>I43++I46+I49</f>
        <v>0</v>
      </c>
      <c r="J40" s="8">
        <f t="shared" ref="J40:O40" si="12">J43++J46+J49</f>
        <v>0</v>
      </c>
      <c r="K40" s="8">
        <f t="shared" si="12"/>
        <v>0</v>
      </c>
      <c r="L40" s="8">
        <f>L43++L46+L49</f>
        <v>0</v>
      </c>
      <c r="M40" s="8">
        <f t="shared" si="12"/>
        <v>0</v>
      </c>
      <c r="N40" s="8">
        <f t="shared" si="12"/>
        <v>0</v>
      </c>
      <c r="O40" s="8">
        <f t="shared" si="12"/>
        <v>0</v>
      </c>
    </row>
    <row r="41" spans="1:15">
      <c r="A41" s="15">
        <v>41</v>
      </c>
      <c r="B41" s="7" t="s">
        <v>9</v>
      </c>
      <c r="C41" s="7"/>
      <c r="D41" s="7"/>
      <c r="E41" s="7"/>
      <c r="F41" s="11"/>
      <c r="G41" s="11"/>
      <c r="H41" s="8">
        <f t="shared" si="10"/>
        <v>795</v>
      </c>
      <c r="I41" s="8">
        <f>I44+I47+I50</f>
        <v>0</v>
      </c>
      <c r="J41" s="8">
        <f t="shared" ref="J41:O41" si="13">J44+J47+J50</f>
        <v>238.5</v>
      </c>
      <c r="K41" s="8">
        <f t="shared" si="13"/>
        <v>556.5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</row>
    <row r="42" spans="1:15" ht="48">
      <c r="A42" s="15">
        <v>42</v>
      </c>
      <c r="B42" s="7" t="s">
        <v>26</v>
      </c>
      <c r="C42" s="7"/>
      <c r="D42" s="7"/>
      <c r="E42" s="7"/>
      <c r="F42" s="11">
        <v>2015</v>
      </c>
      <c r="G42" s="11">
        <v>2016</v>
      </c>
      <c r="H42" s="8">
        <f t="shared" si="10"/>
        <v>795</v>
      </c>
      <c r="I42" s="8">
        <f t="shared" ref="I42:O42" si="14">I43+I44</f>
        <v>0</v>
      </c>
      <c r="J42" s="8">
        <f t="shared" si="14"/>
        <v>238.5</v>
      </c>
      <c r="K42" s="8">
        <f t="shared" si="14"/>
        <v>556.5</v>
      </c>
      <c r="L42" s="8">
        <f t="shared" si="14"/>
        <v>0</v>
      </c>
      <c r="M42" s="8">
        <f t="shared" si="14"/>
        <v>0</v>
      </c>
      <c r="N42" s="8">
        <f t="shared" si="14"/>
        <v>0</v>
      </c>
      <c r="O42" s="8">
        <f t="shared" si="14"/>
        <v>0</v>
      </c>
    </row>
    <row r="43" spans="1:15">
      <c r="A43" s="15">
        <v>43</v>
      </c>
      <c r="B43" s="7" t="s">
        <v>20</v>
      </c>
      <c r="C43" s="7"/>
      <c r="D43" s="7"/>
      <c r="E43" s="7"/>
      <c r="F43" s="11"/>
      <c r="G43" s="11"/>
      <c r="H43" s="8">
        <f t="shared" si="1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>
      <c r="A44" s="15">
        <v>44</v>
      </c>
      <c r="B44" s="7" t="s">
        <v>9</v>
      </c>
      <c r="C44" s="7"/>
      <c r="D44" s="7"/>
      <c r="E44" s="7"/>
      <c r="F44" s="11"/>
      <c r="G44" s="11"/>
      <c r="H44" s="8">
        <f t="shared" si="10"/>
        <v>795</v>
      </c>
      <c r="I44" s="8">
        <v>0</v>
      </c>
      <c r="J44" s="8">
        <v>238.5</v>
      </c>
      <c r="K44" s="8">
        <v>556.5</v>
      </c>
      <c r="L44" s="8">
        <v>0</v>
      </c>
      <c r="M44" s="8">
        <v>0</v>
      </c>
      <c r="N44" s="8">
        <v>0</v>
      </c>
      <c r="O44" s="8">
        <v>0</v>
      </c>
    </row>
    <row r="45" spans="1:15" ht="60">
      <c r="A45" s="15">
        <v>45</v>
      </c>
      <c r="B45" s="7" t="s">
        <v>27</v>
      </c>
      <c r="C45" s="7"/>
      <c r="D45" s="7"/>
      <c r="E45" s="7"/>
      <c r="F45" s="11"/>
      <c r="G45" s="11"/>
      <c r="H45" s="8">
        <f t="shared" ref="H45:H50" si="15">I45+J45+K45+L45+M45+N45+O45</f>
        <v>0</v>
      </c>
      <c r="I45" s="8">
        <f t="shared" ref="I45:O45" si="16">SUM(I46:I47)</f>
        <v>0</v>
      </c>
      <c r="J45" s="8"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O45" s="8">
        <f t="shared" si="16"/>
        <v>0</v>
      </c>
    </row>
    <row r="46" spans="1:15">
      <c r="A46" s="15">
        <v>46</v>
      </c>
      <c r="B46" s="7" t="s">
        <v>20</v>
      </c>
      <c r="C46" s="7"/>
      <c r="D46" s="7"/>
      <c r="E46" s="7"/>
      <c r="F46" s="11"/>
      <c r="G46" s="11"/>
      <c r="H46" s="8">
        <f t="shared" si="15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>
      <c r="A47" s="16">
        <v>47</v>
      </c>
      <c r="B47" s="7" t="s">
        <v>9</v>
      </c>
      <c r="C47" s="16"/>
      <c r="D47" s="16"/>
      <c r="E47" s="16"/>
      <c r="F47" s="17"/>
      <c r="G47" s="17"/>
      <c r="H47" s="8">
        <f t="shared" si="15"/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60">
      <c r="A48" s="15">
        <v>48</v>
      </c>
      <c r="B48" s="7" t="s">
        <v>28</v>
      </c>
      <c r="C48" s="7"/>
      <c r="D48" s="7"/>
      <c r="E48" s="7"/>
      <c r="F48" s="11">
        <v>2017</v>
      </c>
      <c r="G48" s="11">
        <v>2020</v>
      </c>
      <c r="H48" s="8">
        <f>I48+J48+K48+L48+M48+N48+O48</f>
        <v>0</v>
      </c>
      <c r="I48" s="8">
        <f t="shared" ref="I48:O48" si="17">I49+I50</f>
        <v>0</v>
      </c>
      <c r="J48" s="8">
        <f t="shared" si="17"/>
        <v>0</v>
      </c>
      <c r="K48" s="8">
        <f t="shared" si="17"/>
        <v>0</v>
      </c>
      <c r="L48" s="8">
        <f t="shared" si="17"/>
        <v>0</v>
      </c>
      <c r="M48" s="8">
        <f t="shared" si="17"/>
        <v>0</v>
      </c>
      <c r="N48" s="8">
        <f t="shared" si="17"/>
        <v>0</v>
      </c>
      <c r="O48" s="8">
        <f t="shared" si="17"/>
        <v>0</v>
      </c>
    </row>
    <row r="49" spans="1:15">
      <c r="A49" s="15">
        <v>49</v>
      </c>
      <c r="B49" s="7" t="s">
        <v>20</v>
      </c>
      <c r="C49" s="7"/>
      <c r="D49" s="7"/>
      <c r="E49" s="7"/>
      <c r="F49" s="11"/>
      <c r="G49" s="11"/>
      <c r="H49" s="8">
        <f t="shared" si="15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>
      <c r="A50" s="15">
        <v>50</v>
      </c>
      <c r="B50" s="7" t="s">
        <v>9</v>
      </c>
      <c r="C50" s="7"/>
      <c r="D50" s="7"/>
      <c r="E50" s="7"/>
      <c r="F50" s="11"/>
      <c r="G50" s="11"/>
      <c r="H50" s="8">
        <f t="shared" si="15"/>
        <v>0</v>
      </c>
      <c r="I50" s="8">
        <v>0</v>
      </c>
      <c r="J50" s="8">
        <v>0</v>
      </c>
      <c r="K50" s="19">
        <v>0</v>
      </c>
      <c r="L50" s="8">
        <v>0</v>
      </c>
      <c r="M50" s="8">
        <v>0</v>
      </c>
      <c r="N50" s="8">
        <v>0</v>
      </c>
      <c r="O50" s="8">
        <v>0</v>
      </c>
    </row>
  </sheetData>
  <mergeCells count="10">
    <mergeCell ref="A7:O7"/>
    <mergeCell ref="A9:A10"/>
    <mergeCell ref="B9:B10"/>
    <mergeCell ref="A5:O5"/>
    <mergeCell ref="A6:O6"/>
    <mergeCell ref="A8:O8"/>
    <mergeCell ref="H9:O9"/>
    <mergeCell ref="C9:C10"/>
    <mergeCell ref="D9:E9"/>
    <mergeCell ref="F9:G9"/>
  </mergeCells>
  <phoneticPr fontId="23" type="noConversion"/>
  <pageMargins left="0.47" right="0.3" top="1" bottom="0.5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cp:lastPrinted>2017-01-18T11:38:43Z</cp:lastPrinted>
  <dcterms:created xsi:type="dcterms:W3CDTF">2013-12-04T10:02:05Z</dcterms:created>
  <dcterms:modified xsi:type="dcterms:W3CDTF">2017-01-31T10:32:52Z</dcterms:modified>
</cp:coreProperties>
</file>