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<sst xmlns="http://schemas.openxmlformats.org/spreadsheetml/2006/main" count="51" uniqueCount="50">
  <si>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</si>
  <si>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</si>
  <si>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</si>
  <si>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</si>
  <si>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</si>
  <si>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</si>
  <si>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</si>
  <si>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</si>
  <si>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</si>
  <si>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</si>
  <si>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</si>
  <si>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</si>
  <si>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>СВОД ИСТОЧНИКОВ ВНУТРЕННЕГО ФИНАНСИРОВАНИЯ ДЕФИЦИТА БЮДЖЕТА МО КРАСНОУФИМСКИЙ ОКРУГ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</si>
  <si>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</si>
  <si>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</si>
  <si>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</si>
  <si>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</si>
  <si>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</si>
  <si>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</si>
  <si>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</si>
  <si>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</si>
  <si>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</si>
  <si>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</si>
  <si>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</si>
  <si>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919 01 06 05 01 04 0000 540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</si>
  <si>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</si>
  <si>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</si>
  <si>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</si>
  <si>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919 01 03 01 00 04 0000 710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</si>
  <si>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</si>
  <si>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919 01 03 01 00 04 0000 810</t>
  </si>
  <si>
    <t>Погашение бюджетами городскихо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</si>
  <si>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</si>
  <si>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</si>
  <si>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</si>
  <si>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Средства от продажи акций и иных форм участия в капитале, находящиеся в собственности городскихо округов </t>
  </si>
  <si>
    <t xml:space="preserve">Исполнение государственных и муниципальных гарантий </t>
  </si>
  <si>
    <t>919 01 06 04 01 04 0000 810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</si>
  <si>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</si>
  <si>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919 01 06 05 00 00 0000 600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</si>
  <si>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</si>
  <si>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919 01 06 05 00 00 0000 500</t>
  </si>
  <si>
    <t xml:space="preserve">Предоставление бюджетных кредитов юридическим лицам из бюджетов городских округов в валюте Российской Федерации </t>
  </si>
  <si>
    <t>Приложение 4</t>
  </si>
  <si>
    <t xml:space="preserve">к постановлению АМО Красноуфимский округ  от .07.2013г. № </t>
  </si>
  <si>
    <t>Назначено, руб.</t>
  </si>
  <si>
    <t>в рублях</t>
  </si>
  <si>
    <t>в %</t>
  </si>
  <si>
    <t>Исполнено за 1 полугодие 2013 г.</t>
  </si>
  <si>
    <t>свыше 100%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</si>
</sst>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6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4">
      <selection activeCell="B5" sqref="B5:F7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8.625" style="1" customWidth="1"/>
    <col min="4" max="4" width="16.375" style="0" customWidth="1"/>
    <col min="5" max="5" width="14.875" style="0" customWidth="1"/>
    <col min="6" max="6" width="9.50390625" style="0" customWidth="1"/>
  </cols>
  <sheetData>
    <row r="1" spans="3:4" ht="12.75">
      <c r="C1" s="40" t="s">
        <v>43</v>
      </c>
      <c r="D1" s="40"/>
    </row>
    <row r="2" spans="3:4" ht="12.75" customHeight="1">
      <c r="C2" s="41" t="s">
        <v>44</v>
      </c>
      <c r="D2" s="41"/>
    </row>
    <row r="3" spans="3:4" ht="12.75">
      <c r="C3" s="41"/>
      <c r="D3" s="41"/>
    </row>
    <row r="4" spans="3:4" ht="3" customHeight="1">
      <c r="C4" s="41"/>
      <c r="D4" s="41"/>
    </row>
    <row r="5" spans="2:6" ht="12.75" customHeight="1">
      <c r="B5" s="42" t="s">
        <v>12</v>
      </c>
      <c r="C5" s="42"/>
      <c r="D5" s="42"/>
      <c r="E5" s="42"/>
      <c r="F5" s="42"/>
    </row>
    <row r="6" spans="2:6" ht="12.75" customHeight="1">
      <c r="B6" s="42"/>
      <c r="C6" s="42"/>
      <c r="D6" s="42"/>
      <c r="E6" s="42"/>
      <c r="F6" s="42"/>
    </row>
    <row r="7" spans="2:6" ht="12.75" customHeight="1">
      <c r="B7" s="42"/>
      <c r="C7" s="42"/>
      <c r="D7" s="42"/>
      <c r="E7" s="42"/>
      <c r="F7" s="42"/>
    </row>
    <row r="8" ht="6" customHeight="1">
      <c r="B8" s="2"/>
    </row>
    <row r="9" spans="1:6" ht="12.75">
      <c r="A9" s="32" t="s">
        <v>0</v>
      </c>
      <c r="B9" s="33" t="s">
        <v>1</v>
      </c>
      <c r="C9" s="33" t="s">
        <v>2</v>
      </c>
      <c r="D9" s="33" t="s">
        <v>45</v>
      </c>
      <c r="E9" s="36" t="s">
        <v>48</v>
      </c>
      <c r="F9" s="37"/>
    </row>
    <row r="10" spans="1:6" ht="12.75">
      <c r="A10" s="32"/>
      <c r="B10" s="33"/>
      <c r="C10" s="33"/>
      <c r="D10" s="33"/>
      <c r="E10" s="38"/>
      <c r="F10" s="39"/>
    </row>
    <row r="11" spans="1:6" ht="12.75">
      <c r="A11" s="32"/>
      <c r="B11" s="33"/>
      <c r="C11" s="33"/>
      <c r="D11" s="33"/>
      <c r="E11" s="34" t="s">
        <v>46</v>
      </c>
      <c r="F11" s="34" t="s">
        <v>47</v>
      </c>
    </row>
    <row r="12" spans="1:6" ht="19.5" customHeight="1">
      <c r="A12" s="32"/>
      <c r="B12" s="33"/>
      <c r="C12" s="33"/>
      <c r="D12" s="33"/>
      <c r="E12" s="35"/>
      <c r="F12" s="35"/>
    </row>
    <row r="13" spans="1:6" ht="15">
      <c r="A13" s="5">
        <v>1</v>
      </c>
      <c r="B13" s="5">
        <v>2</v>
      </c>
      <c r="C13" s="5">
        <v>3</v>
      </c>
      <c r="D13" s="5">
        <v>4</v>
      </c>
      <c r="E13" s="21"/>
      <c r="F13" s="21"/>
    </row>
    <row r="14" spans="1:6" ht="15" customHeight="1">
      <c r="A14" s="7">
        <v>1</v>
      </c>
      <c r="B14" s="6" t="s">
        <v>3</v>
      </c>
      <c r="C14" s="10"/>
      <c r="D14" s="23">
        <f>D18+D21+D24+D15</f>
        <v>2144026.9999999627</v>
      </c>
      <c r="E14" s="23">
        <f>E18+E21+E24+E15</f>
        <v>-101349417.83999996</v>
      </c>
      <c r="F14" s="30" t="s">
        <v>49</v>
      </c>
    </row>
    <row r="15" spans="1:8" ht="14.25" customHeight="1" hidden="1">
      <c r="A15" s="8">
        <v>2</v>
      </c>
      <c r="B15" s="19" t="s">
        <v>4</v>
      </c>
      <c r="C15" s="20" t="s">
        <v>13</v>
      </c>
      <c r="D15" s="24">
        <f>D16-D17</f>
        <v>0</v>
      </c>
      <c r="E15" s="24">
        <f>E16-E17</f>
        <v>0</v>
      </c>
      <c r="F15" s="22"/>
      <c r="G15" s="3"/>
      <c r="H15" s="3"/>
    </row>
    <row r="16" spans="1:6" ht="18" customHeight="1" hidden="1">
      <c r="A16" s="9">
        <v>3</v>
      </c>
      <c r="B16" s="16" t="s">
        <v>25</v>
      </c>
      <c r="C16" s="17" t="s">
        <v>14</v>
      </c>
      <c r="D16" s="25">
        <v>0</v>
      </c>
      <c r="E16" s="25">
        <v>0</v>
      </c>
      <c r="F16" s="21"/>
    </row>
    <row r="17" spans="1:6" ht="0" customHeight="1" hidden="1">
      <c r="A17" s="9">
        <v>4</v>
      </c>
      <c r="B17" s="16" t="s">
        <v>26</v>
      </c>
      <c r="C17" s="17" t="s">
        <v>15</v>
      </c>
      <c r="D17" s="25">
        <v>0</v>
      </c>
      <c r="E17" s="25">
        <v>0</v>
      </c>
      <c r="F17" s="21"/>
    </row>
    <row r="18" spans="1:6" ht="46.5">
      <c r="A18" s="9">
        <v>5</v>
      </c>
      <c r="B18" s="13" t="s">
        <v>27</v>
      </c>
      <c r="C18" s="14" t="s">
        <v>16</v>
      </c>
      <c r="D18" s="26">
        <v>-1802523</v>
      </c>
      <c r="E18" s="26">
        <v>-200281.17</v>
      </c>
      <c r="F18" s="31">
        <f aca="true" t="shared" si="0" ref="F18:F31">E18/D18*100</f>
        <v>11.111157527532244</v>
      </c>
    </row>
    <row r="19" spans="1:6" ht="62.25">
      <c r="A19" s="9">
        <v>6</v>
      </c>
      <c r="B19" s="11" t="s">
        <v>29</v>
      </c>
      <c r="C19" s="12" t="s">
        <v>28</v>
      </c>
      <c r="D19" s="27"/>
      <c r="E19" s="27"/>
      <c r="F19" s="29"/>
    </row>
    <row r="20" spans="1:6" ht="69" customHeight="1">
      <c r="A20" s="9">
        <v>7</v>
      </c>
      <c r="B20" s="11" t="s">
        <v>31</v>
      </c>
      <c r="C20" s="12" t="s">
        <v>30</v>
      </c>
      <c r="D20" s="28">
        <v>1802523</v>
      </c>
      <c r="E20" s="28">
        <v>200281.17</v>
      </c>
      <c r="F20" s="29">
        <f t="shared" si="0"/>
        <v>11.111157527532244</v>
      </c>
    </row>
    <row r="21" spans="1:6" ht="30.75">
      <c r="A21" s="9">
        <v>8</v>
      </c>
      <c r="B21" s="13" t="s">
        <v>32</v>
      </c>
      <c r="C21" s="14" t="s">
        <v>17</v>
      </c>
      <c r="D21" s="26">
        <f>D23-D22</f>
        <v>-2910923.710000038</v>
      </c>
      <c r="E21" s="26">
        <f>E23-E22</f>
        <v>-101149136.66999996</v>
      </c>
      <c r="F21" s="30" t="s">
        <v>49</v>
      </c>
    </row>
    <row r="22" spans="1:6" ht="30.75">
      <c r="A22" s="9">
        <v>9</v>
      </c>
      <c r="B22" s="11" t="s">
        <v>33</v>
      </c>
      <c r="C22" s="12" t="s">
        <v>18</v>
      </c>
      <c r="D22" s="28">
        <f>778552100+D29+D19+43581600+971000+342000+27935092.42+1200000+22000000+91689700</f>
        <v>1013795923.91</v>
      </c>
      <c r="E22" s="28">
        <v>444624128.52</v>
      </c>
      <c r="F22" s="29">
        <f t="shared" si="0"/>
        <v>43.85736004985867</v>
      </c>
    </row>
    <row r="23" spans="1:6" ht="30.75">
      <c r="A23" s="9">
        <v>10</v>
      </c>
      <c r="B23" s="11" t="s">
        <v>34</v>
      </c>
      <c r="C23" s="12" t="s">
        <v>19</v>
      </c>
      <c r="D23" s="28">
        <f>780464700+D27+D20+42117399+971000+342000+27935092.42+4757064+18500000+93328264</f>
        <v>1010885000.1999999</v>
      </c>
      <c r="E23" s="28">
        <v>343474991.85</v>
      </c>
      <c r="F23" s="29">
        <f t="shared" si="0"/>
        <v>33.97765243148773</v>
      </c>
    </row>
    <row r="24" spans="1:6" ht="30.75">
      <c r="A24" s="9">
        <v>11</v>
      </c>
      <c r="B24" s="13" t="s">
        <v>5</v>
      </c>
      <c r="C24" s="14" t="s">
        <v>20</v>
      </c>
      <c r="D24" s="26">
        <f>D29-D27</f>
        <v>6857473.710000001</v>
      </c>
      <c r="E24" s="26">
        <f>E29-E27</f>
        <v>0</v>
      </c>
      <c r="F24" s="31">
        <f t="shared" si="0"/>
        <v>0</v>
      </c>
    </row>
    <row r="25" spans="1:6" ht="46.5" hidden="1">
      <c r="A25" s="9">
        <v>12</v>
      </c>
      <c r="B25" s="16" t="s">
        <v>6</v>
      </c>
      <c r="C25" s="17" t="s">
        <v>8</v>
      </c>
      <c r="D25" s="25">
        <v>0</v>
      </c>
      <c r="E25" s="25">
        <v>0</v>
      </c>
      <c r="F25" s="29" t="e">
        <f t="shared" si="0"/>
        <v>#DIV/0!</v>
      </c>
    </row>
    <row r="26" spans="1:6" ht="46.5" hidden="1">
      <c r="A26" s="9">
        <v>13</v>
      </c>
      <c r="B26" s="16" t="s">
        <v>35</v>
      </c>
      <c r="C26" s="17" t="s">
        <v>7</v>
      </c>
      <c r="D26" s="25">
        <v>0</v>
      </c>
      <c r="E26" s="25">
        <v>0</v>
      </c>
      <c r="F26" s="29" t="e">
        <f t="shared" si="0"/>
        <v>#DIV/0!</v>
      </c>
    </row>
    <row r="27" spans="1:6" ht="30.75">
      <c r="A27" s="9">
        <v>14</v>
      </c>
      <c r="B27" s="11" t="s">
        <v>36</v>
      </c>
      <c r="C27" s="12" t="s">
        <v>21</v>
      </c>
      <c r="D27" s="28">
        <f>D28</f>
        <v>40666957.78</v>
      </c>
      <c r="E27" s="28">
        <v>0</v>
      </c>
      <c r="F27" s="29">
        <f t="shared" si="0"/>
        <v>0</v>
      </c>
    </row>
    <row r="28" spans="1:6" ht="124.5">
      <c r="A28" s="9">
        <v>15</v>
      </c>
      <c r="B28" s="15" t="s">
        <v>38</v>
      </c>
      <c r="C28" s="12" t="s">
        <v>37</v>
      </c>
      <c r="D28" s="28">
        <f>19444860-1849462.22+20000000-4757064+11000000-3171376</f>
        <v>40666957.78</v>
      </c>
      <c r="E28" s="28">
        <v>0</v>
      </c>
      <c r="F28" s="29">
        <f t="shared" si="0"/>
        <v>0</v>
      </c>
    </row>
    <row r="29" spans="1:6" ht="46.5">
      <c r="A29" s="9">
        <v>16</v>
      </c>
      <c r="B29" s="11" t="s">
        <v>9</v>
      </c>
      <c r="C29" s="12" t="s">
        <v>22</v>
      </c>
      <c r="D29" s="28">
        <f>D31</f>
        <v>47524431.49</v>
      </c>
      <c r="E29" s="28">
        <v>0</v>
      </c>
      <c r="F29" s="29">
        <f t="shared" si="0"/>
        <v>0</v>
      </c>
    </row>
    <row r="30" spans="1:6" ht="46.5" hidden="1">
      <c r="A30" s="9">
        <v>17</v>
      </c>
      <c r="B30" s="11" t="s">
        <v>10</v>
      </c>
      <c r="C30" s="12" t="s">
        <v>39</v>
      </c>
      <c r="D30" s="28">
        <f>D31</f>
        <v>47524431.49</v>
      </c>
      <c r="E30" s="28">
        <f>E31</f>
        <v>0</v>
      </c>
      <c r="F30" s="29">
        <f t="shared" si="0"/>
        <v>0</v>
      </c>
    </row>
    <row r="31" spans="1:6" ht="61.5" customHeight="1">
      <c r="A31" s="9">
        <v>18</v>
      </c>
      <c r="B31" s="11" t="s">
        <v>40</v>
      </c>
      <c r="C31" s="12" t="s">
        <v>23</v>
      </c>
      <c r="D31" s="28">
        <f>800000+813500.4+608282.31+3290345+1345346+40666957.78</f>
        <v>47524431.49</v>
      </c>
      <c r="E31" s="28">
        <v>0</v>
      </c>
      <c r="F31" s="29">
        <f t="shared" si="0"/>
        <v>0</v>
      </c>
    </row>
    <row r="32" spans="1:4" ht="46.5" hidden="1">
      <c r="A32" s="9">
        <v>19</v>
      </c>
      <c r="B32" s="16" t="s">
        <v>11</v>
      </c>
      <c r="C32" s="17" t="s">
        <v>41</v>
      </c>
      <c r="D32" s="18">
        <v>0</v>
      </c>
    </row>
    <row r="33" spans="1:4" ht="46.5" hidden="1">
      <c r="A33" s="9">
        <v>20</v>
      </c>
      <c r="B33" s="16" t="s">
        <v>42</v>
      </c>
      <c r="C33" s="17" t="s">
        <v>24</v>
      </c>
      <c r="D33" s="18">
        <v>0</v>
      </c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/>
  <mergeCells count="10">
    <mergeCell ref="C1:D1"/>
    <mergeCell ref="C2:D4"/>
    <mergeCell ref="B5:F7"/>
    <mergeCell ref="A9:A12"/>
    <mergeCell ref="B9:B12"/>
    <mergeCell ref="C9:C12"/>
    <mergeCell ref="D9:D12"/>
    <mergeCell ref="E11:E12"/>
    <mergeCell ref="F11:F12"/>
    <mergeCell ref="E9:F10"/>
  </mergeCells>
  <printOptions/>
  <pageMargins left="0.4330708661417323" right="0.1968503937007874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irinavas</cp:lastModifiedBy>
  <cp:lastPrinted>2013-07-23T10:33:24Z</cp:lastPrinted>
  <dcterms:created xsi:type="dcterms:W3CDTF">2009-05-22T07:55:19Z</dcterms:created>
  <dcterms:modified xsi:type="dcterms:W3CDTF">2013-07-23T10:33:27Z</dcterms:modified>
  <cp:category/>
  <cp:version/>
  <cp:contentType/>
  <cp:contentStatus/>
</cp:coreProperties>
</file>