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<sst xmlns="http://schemas.openxmlformats.org/spreadsheetml/2006/main" count="243" uniqueCount="238">
  <si>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</si>
  <si>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</si>
  <si>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</si>
  <si>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</si>
  <si>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</si>
  <si>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</si>
  <si>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</si>
  <si>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</si>
  <si>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</si>
  <si>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</si>
  <si>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</si>
  <si>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</si>
  <si>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</si>
  <si>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</si>
  <si>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</si>
  <si>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</si>
  <si>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</si>
  <si>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</si>
  <si>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</si>
  <si>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</si>
  <si>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</si>
  <si>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</si>
  <si>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</si>
  <si>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</si>
  <si>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</si>
  <si>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</si>
  <si>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</si>
  <si>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</si>
  <si>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</si>
  <si>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</si>
  <si>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</si>
  <si>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</si>
  <si>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</si>
  <si>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</si>
  <si>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</si>
  <si>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</si>
  <si>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</si>
  <si>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</si>
  <si>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</si>
  <si>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</si>
  <si>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</si>
  <si>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</si>
  <si>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</si>
  <si>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</si>
  <si>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</si>
  <si>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</si>
  <si>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</si>
  <si>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</si>
  <si>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</si>
  <si>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</si>
  <si>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</si>
  <si>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</si>
  <si>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</si>
  <si>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</si>
  <si>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</si>
  <si>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</si>
  <si>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</si>
  <si>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</si>
  <si>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</si>
  <si>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</si>
  <si>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</si>
  <si>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</si>
  <si>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</si>
  <si>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</si>
  <si>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</si>
  <si>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</si>
  <si>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</si>
  <si>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</si>
  <si>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</si>
  <si>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</si>
  <si>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</si>
  <si>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</si>
  <si>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</si>
  <si>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</si>
  <si>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</si>
  <si>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</si>
  <si>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</si>
  <si>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</si>
  <si>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</si>
  <si>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</si>
  <si>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</si>
  <si>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</si>
  <si>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</si>
  <si>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</si>
  <si>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</si>
  <si>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</si>
  <si>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</si>
  <si>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</si>
  <si>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</si>
  <si>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</si>
  <si>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</si>
  <si>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</si>
  <si>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</si>
  <si>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</si>
  <si>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</si>
  <si>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</si>
  <si>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</si>
  <si>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</si>
  <si>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</si>
  <si>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</si>
  <si>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</si>
  <si>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</si>
  <si>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</si>
  <si>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</si>
  <si>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</si>
  <si>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</si>
  <si>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</si>
  <si>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</si>
  <si>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</si>
  <si>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</si>
  <si>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</si>
  <si>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</si>
  <si>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</si>
  <si>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</si>
  <si>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</si>
  <si>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</si>
  <si>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</si>
  <si>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</si>
  <si>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</si>
  <si>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</si>
  <si>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</si>
  <si>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</si>
  <si>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</si>
  <si>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</si>
  <si>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</si>
  <si>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</si>
  <si>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</si>
  <si>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</si>
  <si>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</si>
  <si>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</si>
  <si>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</si>
  <si>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</si>
  <si>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</si>
  <si>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</si>
  <si>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</si>
  <si>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</si>
  <si>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</si>
  <si>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</si>
  <si>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</si>
  <si>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</si>
  <si>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</si>
  <si>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</si>
  <si>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</si>
  <si>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</si>
  <si>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</si>
  <si>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</si>
  <si>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</si>
  <si>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</si>
  <si>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</si>
  <si>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</si>
  <si>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</si>
  <si>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</si>
  <si>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</si>
  <si>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</si>
  <si>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</si>
  <si>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</si>
  <si>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</si>
  <si>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</si>
  <si>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</si>
  <si>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</si>
  <si>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</si>
  <si>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</si>
  <si>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</si>
  <si>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</si>
  <si>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</si>
  <si>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</si>
  <si>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</si>
  <si>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</si>
  <si>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</si>
  <si>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</si>
  <si>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</si>
  <si>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</si>
  <si>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</si>
  <si>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</si>
  <si>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6)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</si>
  <si>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</si>
  <si>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</si>
  <si>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</si>
  <si>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</si>
  <si>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</si>
  <si>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</si>
  <si>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Прочие субсидии бюджетам городских округов &lt;2*&gt; </t>
  </si>
  <si>
    <t xml:space="preserve">1) 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 </t>
  </si>
  <si>
    <t>2) субсидии на осуществление в пределах полномочий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</si>
  <si>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городских округов на выполнение передаваемых полномочий субъектов Российской Федерации &lt;3*&gt;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</si>
  <si>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</si>
  <si>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</si>
  <si>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</si>
  <si>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4) субвенции на осуществление государственного полномочия Свердловской области по созданию административных комиссий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</si>
  <si>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</si>
  <si>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Прочие субвенции бюджетам городских округов &lt;4*&gt;</t>
  </si>
  <si>
    <t>Свод доходов бюджета МО Красноуфимский округ на 2019 год</t>
  </si>
  <si>
    <t>8) субвенции на осуществление государственного полномочия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</si>
  <si>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</si>
  <si>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</si>
  <si>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</si>
  <si>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</si>
  <si>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</si>
  <si>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000 2 02 30022 04 0000 150</t>
  </si>
  <si>
    <t>000 2 02 30024 04 0000 150</t>
  </si>
  <si>
    <t>000 2 02 35118 04 0000 150</t>
  </si>
  <si>
    <t xml:space="preserve">000 2 02 35120 04 0000 150
</t>
  </si>
  <si>
    <t>000 2 02 35250 04 0000 150</t>
  </si>
  <si>
    <t>000 2 02 39999 04 0000 150</t>
  </si>
  <si>
    <t>3)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</si>
  <si>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0002 02 35462 04 0000 150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</si>
  <si>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</si>
  <si>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000 2 02 49999 04 0000 150
</t>
  </si>
  <si>
    <t xml:space="preserve">Прочие межбюджетные трансферты, передаваемые бюджетам городских округов  &lt;5*&gt;
</t>
  </si>
  <si>
    <t>&lt;5*&gt; Примечание. В данной строке отражены поступления в виде :</t>
  </si>
  <si>
    <t>1) межбюджетного трансферта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 - сиротам, детям, оставшимся без попечения родителей, и иным категориям несовершеннолетних граждан, нуждающихся в социальной поддержке</t>
  </si>
  <si>
    <t>2) межбюджетного трансферта на обеспечение дополнительных гарантий по социальной поддержке детей - сирот и детей, оставшихся без попечения родителей, лиц из числа детей - 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</si>
  <si>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4) субсидии на разработку документации по планировке территории</t>
  </si>
  <si>
    <t>5) 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выполнение комплексныъ кадастровых работ</t>
  </si>
  <si>
    <t>Иные межбюджетные трансферты</t>
  </si>
  <si>
    <t>000 2 02 40000 00 0000 150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</si>
  <si>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</si>
  <si>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</si>
  <si>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6) субсидии на реализацию муниципальных программ по энергосбережению и повышению энергетической эффективности</t>
  </si>
  <si>
    <t>000 2 02 25016 04 0000 150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</si>
  <si>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</si>
  <si>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</si>
  <si>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</si>
  <si>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7) субсидии на капитальный ремонт,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</si>
  <si>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 xml:space="preserve">8) cубсидии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(за счет средств областного бюджета)
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</si>
  <si>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</si>
  <si>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</si>
  <si>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городских округов на реализацию мероприятий по обеспечению жильем молодых семей
</t>
  </si>
  <si>
    <t>000 2 02 25497 04 0000 150</t>
  </si>
  <si>
    <t>9) субсидии на полготовку молодых граждан к военной службе в 2019 году</t>
  </si>
  <si>
    <t>3) межбюджетного трансферта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топливно-энергетические ресурсы</t>
  </si>
  <si>
    <t>000 2 02 25567 04 0000 150</t>
  </si>
  <si>
    <t xml:space="preserve">Субсидии бюджетам городских округов на обеспечение устойчивого развития сельских территорий
</t>
  </si>
  <si>
    <t>10) субсидии на улучшение жилищных условий граждан, проживающих в сельской местности, в том числе молодых семей и  и молодых специалистов</t>
  </si>
  <si>
    <t>11) субсидии на развитие газификации в сельской местности (газификация с. Ключики)</t>
  </si>
  <si>
    <t>000 2 02 25519 04 0000 150</t>
  </si>
  <si>
    <t>Субсидия бюджетам городских округов на поддержку отрасли культуры</t>
  </si>
  <si>
    <t xml:space="preserve"> от  27.06.2019 г. № 141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</si>
</sst>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 readingOrder="1"/>
    </xf>
    <xf numFmtId="171" fontId="5" fillId="0" borderId="10" xfId="60" applyFont="1" applyFill="1" applyBorder="1" applyAlignment="1">
      <alignment horizontal="center" vertical="center" wrapText="1" readingOrder="1"/>
    </xf>
    <xf numFmtId="171" fontId="8" fillId="0" borderId="10" xfId="60" applyFont="1" applyFill="1" applyBorder="1" applyAlignment="1">
      <alignment horizontal="center" vertical="center" readingOrder="1"/>
    </xf>
    <xf numFmtId="4" fontId="5" fillId="0" borderId="0" xfId="0" applyNumberFormat="1" applyFont="1" applyFill="1" applyBorder="1" applyAlignment="1">
      <alignment/>
    </xf>
    <xf numFmtId="171" fontId="5" fillId="0" borderId="10" xfId="60" applyFont="1" applyFill="1" applyBorder="1" applyAlignment="1">
      <alignment horizontal="center" readingOrder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61" t="s">
        <v>34</v>
      </c>
      <c r="C1" s="61"/>
    </row>
    <row r="2" spans="2:3" ht="15">
      <c r="B2" s="61" t="s">
        <v>33</v>
      </c>
      <c r="C2" s="61"/>
    </row>
    <row r="3" spans="2:3" ht="15">
      <c r="B3" s="61" t="s">
        <v>38</v>
      </c>
      <c r="C3" s="61"/>
    </row>
    <row r="4" spans="2:3" ht="15">
      <c r="B4" s="61" t="s">
        <v>40</v>
      </c>
      <c r="C4" s="61"/>
    </row>
    <row r="5" spans="2:3" ht="15">
      <c r="B5" s="16"/>
      <c r="C5" s="14"/>
    </row>
    <row r="6" spans="1:3" ht="15">
      <c r="A6" s="60" t="s">
        <v>39</v>
      </c>
      <c r="B6" s="60"/>
      <c r="C6" s="60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G18" sqref="G18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50.375" style="0" customWidth="1"/>
    <col min="4" max="4" width="16.25390625" style="0" customWidth="1"/>
    <col min="5" max="5" width="8.75390625" style="0" hidden="1" customWidth="1"/>
  </cols>
  <sheetData>
    <row r="1" spans="1:4" ht="15">
      <c r="A1" s="29"/>
      <c r="B1" s="29"/>
      <c r="C1" s="74" t="s">
        <v>169</v>
      </c>
      <c r="D1" s="74"/>
    </row>
    <row r="2" spans="1:4" ht="14.25" customHeight="1">
      <c r="A2" s="29"/>
      <c r="B2" s="29"/>
      <c r="C2" s="75" t="s">
        <v>168</v>
      </c>
      <c r="D2" s="74"/>
    </row>
    <row r="3" spans="1:4" ht="12" customHeight="1">
      <c r="A3" s="29"/>
      <c r="B3" s="29"/>
      <c r="C3" s="75"/>
      <c r="D3" s="74"/>
    </row>
    <row r="4" spans="1:4" ht="13.5" customHeight="1">
      <c r="A4" s="29"/>
      <c r="B4" s="29"/>
      <c r="C4" s="75" t="s">
        <v>237</v>
      </c>
      <c r="D4" s="74"/>
    </row>
    <row r="5" spans="1:4" ht="0.75" customHeight="1" hidden="1">
      <c r="A5" s="29"/>
      <c r="B5" s="29"/>
      <c r="C5" s="75"/>
      <c r="D5" s="75"/>
    </row>
    <row r="6" spans="1:4" ht="0" customHeight="1" hidden="1">
      <c r="A6" s="29"/>
      <c r="B6" s="29"/>
      <c r="C6" s="30"/>
      <c r="D6" s="31"/>
    </row>
    <row r="7" spans="1:4" ht="15">
      <c r="A7" s="29"/>
      <c r="B7" s="76" t="s">
        <v>191</v>
      </c>
      <c r="C7" s="76"/>
      <c r="D7" s="76"/>
    </row>
    <row r="8" spans="1:4" ht="12" customHeight="1">
      <c r="A8" s="29"/>
      <c r="B8" s="29"/>
      <c r="C8" s="29"/>
      <c r="D8" s="29"/>
    </row>
    <row r="9" spans="1:4" ht="42" customHeight="1">
      <c r="A9" s="32" t="s">
        <v>99</v>
      </c>
      <c r="B9" s="32" t="s">
        <v>100</v>
      </c>
      <c r="C9" s="33" t="s">
        <v>27</v>
      </c>
      <c r="D9" s="32" t="s">
        <v>102</v>
      </c>
    </row>
    <row r="10" spans="1:4" ht="15">
      <c r="A10" s="34" t="s">
        <v>109</v>
      </c>
      <c r="B10" s="35" t="s">
        <v>110</v>
      </c>
      <c r="C10" s="36" t="s">
        <v>111</v>
      </c>
      <c r="D10" s="37">
        <v>4</v>
      </c>
    </row>
    <row r="11" spans="1:4" ht="15">
      <c r="A11" s="38" t="s">
        <v>109</v>
      </c>
      <c r="B11" s="38" t="s">
        <v>112</v>
      </c>
      <c r="C11" s="39" t="s">
        <v>113</v>
      </c>
      <c r="D11" s="56">
        <f>D12+D14+D16+D21+D24+D28+D30+D33+D37</f>
        <v>240383000</v>
      </c>
    </row>
    <row r="12" spans="1:4" ht="15">
      <c r="A12" s="40">
        <f>A11+1</f>
        <v>2</v>
      </c>
      <c r="B12" s="38" t="s">
        <v>114</v>
      </c>
      <c r="C12" s="39" t="s">
        <v>115</v>
      </c>
      <c r="D12" s="56">
        <f>D13</f>
        <v>136809000</v>
      </c>
    </row>
    <row r="13" spans="1:4" ht="15">
      <c r="A13" s="40">
        <f>A12+1</f>
        <v>3</v>
      </c>
      <c r="B13" s="38" t="s">
        <v>116</v>
      </c>
      <c r="C13" s="39" t="s">
        <v>97</v>
      </c>
      <c r="D13" s="56">
        <v>136809000</v>
      </c>
    </row>
    <row r="14" spans="1:4" ht="26.25">
      <c r="A14" s="40">
        <f aca="true" t="shared" si="0" ref="A14:A44">A13+1</f>
        <v>4</v>
      </c>
      <c r="B14" s="38" t="s">
        <v>156</v>
      </c>
      <c r="C14" s="39" t="s">
        <v>157</v>
      </c>
      <c r="D14" s="56">
        <f>D15</f>
        <v>48700000</v>
      </c>
    </row>
    <row r="15" spans="1:4" ht="26.25">
      <c r="A15" s="40">
        <f t="shared" si="0"/>
        <v>5</v>
      </c>
      <c r="B15" s="38" t="s">
        <v>158</v>
      </c>
      <c r="C15" s="39" t="s">
        <v>161</v>
      </c>
      <c r="D15" s="56">
        <v>48700000</v>
      </c>
    </row>
    <row r="16" spans="1:4" ht="15">
      <c r="A16" s="40">
        <f t="shared" si="0"/>
        <v>6</v>
      </c>
      <c r="B16" s="38" t="s">
        <v>117</v>
      </c>
      <c r="C16" s="39" t="s">
        <v>118</v>
      </c>
      <c r="D16" s="56">
        <f>D17+D18+D19+D20</f>
        <v>6775000</v>
      </c>
    </row>
    <row r="17" spans="1:4" ht="26.25">
      <c r="A17" s="40">
        <f t="shared" si="0"/>
        <v>7</v>
      </c>
      <c r="B17" s="38" t="s">
        <v>176</v>
      </c>
      <c r="C17" s="39" t="s">
        <v>167</v>
      </c>
      <c r="D17" s="56">
        <v>2854000</v>
      </c>
    </row>
    <row r="18" spans="1:4" ht="27">
      <c r="A18" s="40">
        <f t="shared" si="0"/>
        <v>8</v>
      </c>
      <c r="B18" s="38" t="s">
        <v>119</v>
      </c>
      <c r="C18" s="41" t="s">
        <v>96</v>
      </c>
      <c r="D18" s="55">
        <v>3097000</v>
      </c>
    </row>
    <row r="19" spans="1:4" ht="15">
      <c r="A19" s="40">
        <f t="shared" si="0"/>
        <v>9</v>
      </c>
      <c r="B19" s="38" t="s">
        <v>150</v>
      </c>
      <c r="C19" s="39" t="s">
        <v>16</v>
      </c>
      <c r="D19" s="56">
        <v>675000</v>
      </c>
    </row>
    <row r="20" spans="1:4" ht="26.25">
      <c r="A20" s="40">
        <f t="shared" si="0"/>
        <v>10</v>
      </c>
      <c r="B20" s="38" t="s">
        <v>151</v>
      </c>
      <c r="C20" s="39" t="s">
        <v>152</v>
      </c>
      <c r="D20" s="56">
        <v>149000</v>
      </c>
    </row>
    <row r="21" spans="1:4" ht="15">
      <c r="A21" s="40">
        <f t="shared" si="0"/>
        <v>11</v>
      </c>
      <c r="B21" s="38" t="s">
        <v>120</v>
      </c>
      <c r="C21" s="39" t="s">
        <v>121</v>
      </c>
      <c r="D21" s="56">
        <f>D22+D23</f>
        <v>20125000</v>
      </c>
    </row>
    <row r="22" spans="1:4" ht="15">
      <c r="A22" s="40">
        <f t="shared" si="0"/>
        <v>12</v>
      </c>
      <c r="B22" s="38" t="s">
        <v>122</v>
      </c>
      <c r="C22" s="42" t="s">
        <v>35</v>
      </c>
      <c r="D22" s="55">
        <v>7302000</v>
      </c>
    </row>
    <row r="23" spans="1:4" ht="15">
      <c r="A23" s="40">
        <f t="shared" si="0"/>
        <v>13</v>
      </c>
      <c r="B23" s="38" t="s">
        <v>123</v>
      </c>
      <c r="C23" s="42" t="s">
        <v>3</v>
      </c>
      <c r="D23" s="55">
        <v>12823000</v>
      </c>
    </row>
    <row r="24" spans="1:4" ht="39">
      <c r="A24" s="40">
        <f t="shared" si="0"/>
        <v>14</v>
      </c>
      <c r="B24" s="38" t="s">
        <v>124</v>
      </c>
      <c r="C24" s="39" t="s">
        <v>125</v>
      </c>
      <c r="D24" s="56">
        <f>SUM(D25:D27)</f>
        <v>10207000</v>
      </c>
    </row>
    <row r="25" spans="1:4" ht="26.25">
      <c r="A25" s="40">
        <f t="shared" si="0"/>
        <v>15</v>
      </c>
      <c r="B25" s="38" t="s">
        <v>170</v>
      </c>
      <c r="C25" s="39" t="s">
        <v>171</v>
      </c>
      <c r="D25" s="56">
        <v>163000</v>
      </c>
    </row>
    <row r="26" spans="1:4" ht="66.75" customHeight="1">
      <c r="A26" s="40">
        <f t="shared" si="0"/>
        <v>16</v>
      </c>
      <c r="B26" s="38" t="s">
        <v>126</v>
      </c>
      <c r="C26" s="39" t="s">
        <v>163</v>
      </c>
      <c r="D26" s="56">
        <v>9754000</v>
      </c>
    </row>
    <row r="27" spans="1:4" ht="66">
      <c r="A27" s="40">
        <f t="shared" si="0"/>
        <v>17</v>
      </c>
      <c r="B27" s="38" t="s">
        <v>127</v>
      </c>
      <c r="C27" s="39" t="s">
        <v>128</v>
      </c>
      <c r="D27" s="56">
        <v>290000</v>
      </c>
    </row>
    <row r="28" spans="1:4" ht="15">
      <c r="A28" s="40">
        <f t="shared" si="0"/>
        <v>18</v>
      </c>
      <c r="B28" s="38" t="s">
        <v>129</v>
      </c>
      <c r="C28" s="39" t="s">
        <v>130</v>
      </c>
      <c r="D28" s="56">
        <f>D29</f>
        <v>150000</v>
      </c>
    </row>
    <row r="29" spans="1:4" ht="15">
      <c r="A29" s="40">
        <f t="shared" si="0"/>
        <v>19</v>
      </c>
      <c r="B29" s="38" t="s">
        <v>131</v>
      </c>
      <c r="C29" s="39" t="s">
        <v>98</v>
      </c>
      <c r="D29" s="56">
        <v>150000</v>
      </c>
    </row>
    <row r="30" spans="1:4" ht="26.25">
      <c r="A30" s="40">
        <f t="shared" si="0"/>
        <v>20</v>
      </c>
      <c r="B30" s="38" t="s">
        <v>132</v>
      </c>
      <c r="C30" s="39" t="s">
        <v>162</v>
      </c>
      <c r="D30" s="56">
        <f>D31+D32</f>
        <v>15920000</v>
      </c>
    </row>
    <row r="31" spans="1:4" ht="15">
      <c r="A31" s="40">
        <f t="shared" si="0"/>
        <v>21</v>
      </c>
      <c r="B31" s="38" t="s">
        <v>153</v>
      </c>
      <c r="C31" s="39" t="s">
        <v>133</v>
      </c>
      <c r="D31" s="55">
        <v>15081000</v>
      </c>
    </row>
    <row r="32" spans="1:4" ht="15">
      <c r="A32" s="40">
        <f t="shared" si="0"/>
        <v>22</v>
      </c>
      <c r="B32" s="38" t="s">
        <v>134</v>
      </c>
      <c r="C32" s="39" t="s">
        <v>108</v>
      </c>
      <c r="D32" s="55">
        <v>839000</v>
      </c>
    </row>
    <row r="33" spans="1:4" ht="26.25">
      <c r="A33" s="40">
        <f t="shared" si="0"/>
        <v>23</v>
      </c>
      <c r="B33" s="38" t="s">
        <v>135</v>
      </c>
      <c r="C33" s="39" t="s">
        <v>136</v>
      </c>
      <c r="D33" s="56">
        <f>D34+D35+D36</f>
        <v>1420000</v>
      </c>
    </row>
    <row r="34" spans="1:4" ht="15">
      <c r="A34" s="40">
        <f t="shared" si="0"/>
        <v>24</v>
      </c>
      <c r="B34" s="38" t="s">
        <v>137</v>
      </c>
      <c r="C34" s="41" t="s">
        <v>107</v>
      </c>
      <c r="D34" s="55">
        <v>100000</v>
      </c>
    </row>
    <row r="35" spans="1:4" ht="66">
      <c r="A35" s="40">
        <f t="shared" si="0"/>
        <v>25</v>
      </c>
      <c r="B35" s="38" t="s">
        <v>138</v>
      </c>
      <c r="C35" s="39" t="s">
        <v>177</v>
      </c>
      <c r="D35" s="55">
        <v>1020000</v>
      </c>
    </row>
    <row r="36" spans="1:4" ht="26.25">
      <c r="A36" s="40">
        <f t="shared" si="0"/>
        <v>26</v>
      </c>
      <c r="B36" s="38" t="s">
        <v>139</v>
      </c>
      <c r="C36" s="39" t="s">
        <v>178</v>
      </c>
      <c r="D36" s="55">
        <v>300000</v>
      </c>
    </row>
    <row r="37" spans="1:4" ht="15">
      <c r="A37" s="40">
        <f t="shared" si="0"/>
        <v>27</v>
      </c>
      <c r="B37" s="38" t="s">
        <v>140</v>
      </c>
      <c r="C37" s="39" t="s">
        <v>141</v>
      </c>
      <c r="D37" s="56">
        <f>SUM(D38:D39)</f>
        <v>277000</v>
      </c>
    </row>
    <row r="38" spans="1:4" ht="29.25" customHeight="1">
      <c r="A38" s="40">
        <f t="shared" si="0"/>
        <v>28</v>
      </c>
      <c r="B38" s="38" t="s">
        <v>154</v>
      </c>
      <c r="C38" s="39" t="s">
        <v>155</v>
      </c>
      <c r="D38" s="56">
        <v>27000</v>
      </c>
    </row>
    <row r="39" spans="1:5" ht="26.25">
      <c r="A39" s="40">
        <f t="shared" si="0"/>
        <v>29</v>
      </c>
      <c r="B39" s="38" t="s">
        <v>142</v>
      </c>
      <c r="C39" s="39" t="s">
        <v>37</v>
      </c>
      <c r="D39" s="56">
        <v>250000</v>
      </c>
      <c r="E39" s="53"/>
    </row>
    <row r="40" spans="1:4" ht="15">
      <c r="A40" s="40">
        <f t="shared" si="0"/>
        <v>30</v>
      </c>
      <c r="B40" s="38" t="s">
        <v>143</v>
      </c>
      <c r="C40" s="39" t="s">
        <v>144</v>
      </c>
      <c r="D40" s="56">
        <f>D41</f>
        <v>1118355871</v>
      </c>
    </row>
    <row r="41" spans="1:4" ht="26.25" customHeight="1">
      <c r="A41" s="40">
        <f t="shared" si="0"/>
        <v>31</v>
      </c>
      <c r="B41" s="38" t="s">
        <v>145</v>
      </c>
      <c r="C41" s="39" t="s">
        <v>146</v>
      </c>
      <c r="D41" s="56">
        <f>D42+D44+D53+D61</f>
        <v>1118355871</v>
      </c>
    </row>
    <row r="42" spans="1:4" ht="25.5" customHeight="1">
      <c r="A42" s="40">
        <f t="shared" si="0"/>
        <v>32</v>
      </c>
      <c r="B42" s="38" t="s">
        <v>193</v>
      </c>
      <c r="C42" s="39" t="s">
        <v>172</v>
      </c>
      <c r="D42" s="56">
        <f>SUM(D43:D43)</f>
        <v>230787000</v>
      </c>
    </row>
    <row r="43" spans="1:4" ht="26.25" customHeight="1">
      <c r="A43" s="40">
        <f t="shared" si="0"/>
        <v>33</v>
      </c>
      <c r="B43" s="38" t="s">
        <v>194</v>
      </c>
      <c r="C43" s="39" t="s">
        <v>149</v>
      </c>
      <c r="D43" s="56">
        <v>230787000</v>
      </c>
    </row>
    <row r="44" spans="1:4" ht="26.25">
      <c r="A44" s="40">
        <f t="shared" si="0"/>
        <v>34</v>
      </c>
      <c r="B44" s="38" t="s">
        <v>195</v>
      </c>
      <c r="C44" s="39" t="s">
        <v>173</v>
      </c>
      <c r="D44" s="56">
        <f>SUM(D45:D52)</f>
        <v>353958971</v>
      </c>
    </row>
    <row r="45" spans="1:4" ht="39">
      <c r="A45" s="40">
        <f>A44+1</f>
        <v>35</v>
      </c>
      <c r="B45" s="38" t="s">
        <v>219</v>
      </c>
      <c r="C45" s="39" t="s">
        <v>220</v>
      </c>
      <c r="D45" s="56">
        <v>18000000</v>
      </c>
    </row>
    <row r="46" spans="1:4" ht="39">
      <c r="A46" s="40">
        <f aca="true" t="shared" si="1" ref="A46:A63">A45+1</f>
        <v>36</v>
      </c>
      <c r="B46" s="38" t="s">
        <v>225</v>
      </c>
      <c r="C46" s="39" t="s">
        <v>226</v>
      </c>
      <c r="D46" s="56">
        <v>1152067</v>
      </c>
    </row>
    <row r="47" spans="1:4" ht="43.5" customHeight="1">
      <c r="A47" s="40">
        <f t="shared" si="1"/>
        <v>37</v>
      </c>
      <c r="B47" s="38" t="s">
        <v>221</v>
      </c>
      <c r="C47" s="39" t="s">
        <v>222</v>
      </c>
      <c r="D47" s="56">
        <v>1593417</v>
      </c>
    </row>
    <row r="48" spans="1:4" ht="33" customHeight="1">
      <c r="A48" s="40">
        <f t="shared" si="1"/>
        <v>38</v>
      </c>
      <c r="B48" s="38" t="s">
        <v>228</v>
      </c>
      <c r="C48" s="39" t="s">
        <v>227</v>
      </c>
      <c r="D48" s="56">
        <v>887500</v>
      </c>
    </row>
    <row r="49" spans="1:5" ht="33" customHeight="1">
      <c r="A49" s="40"/>
      <c r="B49" s="38" t="s">
        <v>235</v>
      </c>
      <c r="C49" s="39" t="s">
        <v>236</v>
      </c>
      <c r="D49" s="56">
        <v>275200</v>
      </c>
      <c r="E49" s="53">
        <v>275200</v>
      </c>
    </row>
    <row r="50" spans="1:4" ht="26.25">
      <c r="A50" s="40">
        <f>A48+1</f>
        <v>39</v>
      </c>
      <c r="B50" s="38" t="s">
        <v>216</v>
      </c>
      <c r="C50" s="39" t="s">
        <v>217</v>
      </c>
      <c r="D50" s="56">
        <v>18637500</v>
      </c>
    </row>
    <row r="51" spans="1:4" ht="29.25" customHeight="1">
      <c r="A51" s="40">
        <f t="shared" si="1"/>
        <v>40</v>
      </c>
      <c r="B51" s="38" t="s">
        <v>231</v>
      </c>
      <c r="C51" s="39" t="s">
        <v>232</v>
      </c>
      <c r="D51" s="56">
        <v>772400</v>
      </c>
    </row>
    <row r="52" spans="1:5" ht="15">
      <c r="A52" s="40">
        <f t="shared" si="1"/>
        <v>41</v>
      </c>
      <c r="B52" s="38" t="s">
        <v>196</v>
      </c>
      <c r="C52" s="41" t="s">
        <v>181</v>
      </c>
      <c r="D52" s="59">
        <v>312640887</v>
      </c>
      <c r="E52" s="53">
        <v>23897500</v>
      </c>
    </row>
    <row r="53" spans="1:4" ht="15">
      <c r="A53" s="40">
        <f t="shared" si="1"/>
        <v>42</v>
      </c>
      <c r="B53" s="38" t="s">
        <v>197</v>
      </c>
      <c r="C53" s="39" t="s">
        <v>179</v>
      </c>
      <c r="D53" s="56">
        <f>SUM(D54:D60)</f>
        <v>520492300</v>
      </c>
    </row>
    <row r="54" spans="1:4" ht="39">
      <c r="A54" s="40">
        <f t="shared" si="1"/>
        <v>43</v>
      </c>
      <c r="B54" s="38" t="s">
        <v>198</v>
      </c>
      <c r="C54" s="39" t="s">
        <v>180</v>
      </c>
      <c r="D54" s="56">
        <v>13580000</v>
      </c>
    </row>
    <row r="55" spans="1:5" ht="26.25">
      <c r="A55" s="40">
        <f t="shared" si="1"/>
        <v>44</v>
      </c>
      <c r="B55" s="38" t="s">
        <v>199</v>
      </c>
      <c r="C55" s="39" t="s">
        <v>184</v>
      </c>
      <c r="D55" s="55">
        <v>86163800</v>
      </c>
      <c r="E55" s="53">
        <v>-16000</v>
      </c>
    </row>
    <row r="56" spans="1:4" ht="39">
      <c r="A56" s="40">
        <f t="shared" si="1"/>
        <v>45</v>
      </c>
      <c r="B56" s="38" t="s">
        <v>200</v>
      </c>
      <c r="C56" s="39" t="s">
        <v>175</v>
      </c>
      <c r="D56" s="55">
        <v>1477500</v>
      </c>
    </row>
    <row r="57" spans="1:4" ht="57.75" customHeight="1">
      <c r="A57" s="40">
        <f t="shared" si="1"/>
        <v>46</v>
      </c>
      <c r="B57" s="54" t="s">
        <v>201</v>
      </c>
      <c r="C57" s="39" t="s">
        <v>189</v>
      </c>
      <c r="D57" s="55">
        <v>800</v>
      </c>
    </row>
    <row r="58" spans="1:4" ht="26.25">
      <c r="A58" s="40">
        <f t="shared" si="1"/>
        <v>47</v>
      </c>
      <c r="B58" s="38" t="s">
        <v>202</v>
      </c>
      <c r="C58" s="39" t="s">
        <v>147</v>
      </c>
      <c r="D58" s="55">
        <v>8017000</v>
      </c>
    </row>
    <row r="59" spans="1:4" ht="45" customHeight="1">
      <c r="A59" s="40">
        <f t="shared" si="1"/>
        <v>48</v>
      </c>
      <c r="B59" s="54" t="s">
        <v>205</v>
      </c>
      <c r="C59" s="39" t="s">
        <v>206</v>
      </c>
      <c r="D59" s="55">
        <v>12600</v>
      </c>
    </row>
    <row r="60" spans="1:5" ht="15">
      <c r="A60" s="40">
        <f t="shared" si="1"/>
        <v>49</v>
      </c>
      <c r="B60" s="38" t="s">
        <v>203</v>
      </c>
      <c r="C60" s="39" t="s">
        <v>190</v>
      </c>
      <c r="D60" s="55">
        <v>411240600</v>
      </c>
      <c r="E60" s="53">
        <v>21166600</v>
      </c>
    </row>
    <row r="61" spans="1:4" ht="15">
      <c r="A61" s="40">
        <f t="shared" si="1"/>
        <v>50</v>
      </c>
      <c r="B61" s="38" t="s">
        <v>215</v>
      </c>
      <c r="C61" s="39" t="s">
        <v>214</v>
      </c>
      <c r="D61" s="55">
        <f>D62</f>
        <v>13117600</v>
      </c>
    </row>
    <row r="62" spans="1:4" ht="30.75" customHeight="1">
      <c r="A62" s="40">
        <f t="shared" si="1"/>
        <v>51</v>
      </c>
      <c r="B62" s="54" t="s">
        <v>207</v>
      </c>
      <c r="C62" s="39" t="s">
        <v>208</v>
      </c>
      <c r="D62" s="55">
        <v>13117600</v>
      </c>
    </row>
    <row r="63" spans="1:5" ht="15">
      <c r="A63" s="40">
        <f t="shared" si="1"/>
        <v>52</v>
      </c>
      <c r="B63" s="51" t="s">
        <v>148</v>
      </c>
      <c r="C63" s="52" t="s">
        <v>101</v>
      </c>
      <c r="D63" s="57">
        <f>D11+D40</f>
        <v>1358738871</v>
      </c>
      <c r="E63" s="53">
        <f>SUM(E49:E62)</f>
        <v>45323300</v>
      </c>
    </row>
    <row r="64" spans="1:4" ht="15">
      <c r="A64" s="43"/>
      <c r="B64" s="44"/>
      <c r="C64" s="29"/>
      <c r="D64" s="29"/>
    </row>
    <row r="65" spans="1:4" ht="15">
      <c r="A65" s="64" t="s">
        <v>106</v>
      </c>
      <c r="B65" s="64"/>
      <c r="C65" s="64"/>
      <c r="D65" s="29"/>
    </row>
    <row r="66" spans="1:4" ht="15">
      <c r="A66" s="45"/>
      <c r="B66" s="67" t="s">
        <v>159</v>
      </c>
      <c r="C66" s="68"/>
      <c r="D66" s="46">
        <v>81475000</v>
      </c>
    </row>
    <row r="67" spans="1:4" ht="24.75" customHeight="1">
      <c r="A67" s="45"/>
      <c r="B67" s="67" t="s">
        <v>160</v>
      </c>
      <c r="C67" s="67"/>
      <c r="D67" s="46">
        <v>149312000</v>
      </c>
    </row>
    <row r="68" spans="1:4" ht="15">
      <c r="A68" s="65" t="s">
        <v>103</v>
      </c>
      <c r="B68" s="64"/>
      <c r="C68" s="64"/>
      <c r="D68" s="47"/>
    </row>
    <row r="69" spans="1:4" ht="27.75" customHeight="1">
      <c r="A69" s="29"/>
      <c r="B69" s="69" t="s">
        <v>182</v>
      </c>
      <c r="C69" s="73"/>
      <c r="D69" s="46">
        <v>225788000</v>
      </c>
    </row>
    <row r="70" spans="1:4" ht="38.25" customHeight="1">
      <c r="A70" s="29"/>
      <c r="B70" s="69" t="s">
        <v>183</v>
      </c>
      <c r="C70" s="73"/>
      <c r="D70" s="46">
        <v>6587300</v>
      </c>
    </row>
    <row r="71" spans="1:4" ht="30.75" customHeight="1">
      <c r="A71" s="29"/>
      <c r="B71" s="69" t="s">
        <v>204</v>
      </c>
      <c r="C71" s="70"/>
      <c r="D71" s="46">
        <v>22468000</v>
      </c>
    </row>
    <row r="72" spans="1:4" ht="21" customHeight="1">
      <c r="A72" s="29"/>
      <c r="B72" s="69" t="s">
        <v>212</v>
      </c>
      <c r="C72" s="70"/>
      <c r="D72" s="46">
        <v>1400000</v>
      </c>
    </row>
    <row r="73" spans="1:4" ht="51" customHeight="1">
      <c r="A73" s="29"/>
      <c r="B73" s="69" t="s">
        <v>213</v>
      </c>
      <c r="C73" s="70"/>
      <c r="D73" s="46">
        <v>1866700</v>
      </c>
    </row>
    <row r="74" spans="1:5" ht="31.5" customHeight="1">
      <c r="A74" s="29"/>
      <c r="B74" s="69" t="s">
        <v>218</v>
      </c>
      <c r="C74" s="70"/>
      <c r="D74" s="46">
        <v>46657400</v>
      </c>
      <c r="E74" s="53">
        <v>23897500</v>
      </c>
    </row>
    <row r="75" spans="1:4" ht="40.5" customHeight="1">
      <c r="A75" s="29"/>
      <c r="B75" s="69" t="s">
        <v>223</v>
      </c>
      <c r="C75" s="70"/>
      <c r="D75" s="46">
        <v>1993700</v>
      </c>
    </row>
    <row r="76" spans="1:4" ht="37.5" customHeight="1">
      <c r="A76" s="29"/>
      <c r="B76" s="69" t="s">
        <v>224</v>
      </c>
      <c r="C76" s="70"/>
      <c r="D76" s="46">
        <v>339567</v>
      </c>
    </row>
    <row r="77" spans="1:4" ht="21" customHeight="1">
      <c r="A77" s="29"/>
      <c r="B77" s="69" t="s">
        <v>229</v>
      </c>
      <c r="C77" s="70"/>
      <c r="D77" s="46">
        <v>126020</v>
      </c>
    </row>
    <row r="78" spans="1:4" ht="27.75" customHeight="1">
      <c r="A78" s="29"/>
      <c r="B78" s="69" t="s">
        <v>233</v>
      </c>
      <c r="C78" s="70"/>
      <c r="D78" s="46">
        <v>689200</v>
      </c>
    </row>
    <row r="79" spans="1:4" ht="20.25" customHeight="1">
      <c r="A79" s="29"/>
      <c r="B79" s="69" t="s">
        <v>234</v>
      </c>
      <c r="C79" s="70"/>
      <c r="D79" s="46">
        <v>4725000</v>
      </c>
    </row>
    <row r="80" spans="1:4" ht="15">
      <c r="A80" s="65" t="s">
        <v>104</v>
      </c>
      <c r="B80" s="64"/>
      <c r="C80" s="64"/>
      <c r="D80" s="47"/>
    </row>
    <row r="81" spans="1:4" ht="13.5" customHeight="1">
      <c r="A81" s="29"/>
      <c r="B81" s="66" t="s">
        <v>185</v>
      </c>
      <c r="C81" s="67"/>
      <c r="D81" s="47"/>
    </row>
    <row r="82" spans="1:4" ht="15" customHeight="1">
      <c r="A82" s="29"/>
      <c r="B82" s="67"/>
      <c r="C82" s="67"/>
      <c r="D82" s="47"/>
    </row>
    <row r="83" spans="1:4" ht="11.25" customHeight="1">
      <c r="A83" s="29"/>
      <c r="B83" s="67"/>
      <c r="C83" s="67"/>
      <c r="D83" s="46">
        <v>297000</v>
      </c>
    </row>
    <row r="84" spans="1:4" ht="15">
      <c r="A84" s="29"/>
      <c r="B84" s="66" t="s">
        <v>186</v>
      </c>
      <c r="C84" s="67"/>
      <c r="D84" s="47"/>
    </row>
    <row r="85" spans="1:4" ht="15">
      <c r="A85" s="29"/>
      <c r="B85" s="67"/>
      <c r="C85" s="67"/>
      <c r="D85" s="47"/>
    </row>
    <row r="86" spans="1:4" ht="12.75" customHeight="1">
      <c r="A86" s="29"/>
      <c r="B86" s="68"/>
      <c r="C86" s="68"/>
      <c r="D86" s="46">
        <v>84361000</v>
      </c>
    </row>
    <row r="87" spans="1:4" ht="15">
      <c r="A87" s="29"/>
      <c r="B87" s="66" t="s">
        <v>187</v>
      </c>
      <c r="C87" s="67"/>
      <c r="D87" s="46"/>
    </row>
    <row r="88" spans="1:4" ht="15">
      <c r="A88" s="29"/>
      <c r="B88" s="67"/>
      <c r="C88" s="67"/>
      <c r="D88" s="46"/>
    </row>
    <row r="89" spans="1:4" ht="14.25" customHeight="1">
      <c r="A89" s="29"/>
      <c r="B89" s="71"/>
      <c r="C89" s="71"/>
      <c r="D89" s="46">
        <v>100</v>
      </c>
    </row>
    <row r="90" spans="1:4" ht="15">
      <c r="A90" s="29"/>
      <c r="B90" s="66" t="s">
        <v>188</v>
      </c>
      <c r="C90" s="67"/>
      <c r="D90" s="46"/>
    </row>
    <row r="91" spans="1:4" ht="10.5" customHeight="1">
      <c r="A91" s="29"/>
      <c r="B91" s="71"/>
      <c r="C91" s="71"/>
      <c r="D91" s="46">
        <v>106400</v>
      </c>
    </row>
    <row r="92" spans="1:4" ht="13.5" customHeight="1">
      <c r="A92" s="29"/>
      <c r="B92" s="67" t="s">
        <v>174</v>
      </c>
      <c r="C92" s="67"/>
      <c r="D92" s="46"/>
    </row>
    <row r="93" spans="1:4" ht="13.5" customHeight="1">
      <c r="A93" s="29"/>
      <c r="B93" s="67"/>
      <c r="C93" s="67"/>
      <c r="D93" s="46"/>
    </row>
    <row r="94" spans="1:5" ht="13.5" customHeight="1">
      <c r="A94" s="29"/>
      <c r="B94" s="71"/>
      <c r="C94" s="71"/>
      <c r="D94" s="46">
        <v>0</v>
      </c>
      <c r="E94" s="53">
        <v>-16000</v>
      </c>
    </row>
    <row r="95" spans="1:4" ht="12.75" customHeight="1">
      <c r="A95" s="29"/>
      <c r="B95" s="72" t="s">
        <v>164</v>
      </c>
      <c r="C95" s="72"/>
      <c r="D95" s="46"/>
    </row>
    <row r="96" spans="1:4" ht="12.75" customHeight="1">
      <c r="A96" s="29"/>
      <c r="B96" s="71"/>
      <c r="C96" s="71"/>
      <c r="D96" s="46">
        <v>595300</v>
      </c>
    </row>
    <row r="97" spans="1:4" ht="39.75" customHeight="1">
      <c r="A97" s="29"/>
      <c r="B97" s="66" t="s">
        <v>192</v>
      </c>
      <c r="C97" s="66"/>
      <c r="D97" s="46">
        <v>804000</v>
      </c>
    </row>
    <row r="98" spans="1:4" ht="15">
      <c r="A98" s="65" t="s">
        <v>105</v>
      </c>
      <c r="B98" s="64"/>
      <c r="C98" s="64"/>
      <c r="D98" s="48"/>
    </row>
    <row r="99" spans="1:4" ht="15.75" customHeight="1">
      <c r="A99" s="29"/>
      <c r="B99" s="67" t="s">
        <v>165</v>
      </c>
      <c r="C99" s="67"/>
      <c r="D99" s="47"/>
    </row>
    <row r="100" spans="1:4" ht="15">
      <c r="A100" s="29"/>
      <c r="B100" s="67"/>
      <c r="C100" s="67"/>
      <c r="D100" s="47"/>
    </row>
    <row r="101" spans="1:4" ht="15">
      <c r="A101" s="29"/>
      <c r="B101" s="67"/>
      <c r="C101" s="67"/>
      <c r="D101" s="47"/>
    </row>
    <row r="102" spans="1:5" ht="18" customHeight="1">
      <c r="A102" s="29"/>
      <c r="B102" s="71"/>
      <c r="C102" s="71"/>
      <c r="D102" s="46">
        <v>314468400</v>
      </c>
      <c r="E102" s="53">
        <v>15165400</v>
      </c>
    </row>
    <row r="103" spans="1:5" ht="15">
      <c r="A103" s="29"/>
      <c r="B103" s="67" t="s">
        <v>166</v>
      </c>
      <c r="C103" s="67"/>
      <c r="D103" s="47"/>
      <c r="E103" s="53"/>
    </row>
    <row r="104" spans="1:5" ht="15">
      <c r="A104" s="29"/>
      <c r="B104" s="67"/>
      <c r="C104" s="67"/>
      <c r="D104" s="46"/>
      <c r="E104" s="53"/>
    </row>
    <row r="105" spans="1:5" ht="14.25" customHeight="1">
      <c r="A105" s="49"/>
      <c r="B105" s="71"/>
      <c r="C105" s="71"/>
      <c r="D105" s="50">
        <v>96772200</v>
      </c>
      <c r="E105" s="53">
        <v>6001200</v>
      </c>
    </row>
    <row r="106" spans="1:4" ht="15">
      <c r="A106" s="65" t="s">
        <v>209</v>
      </c>
      <c r="B106" s="64"/>
      <c r="C106" s="64"/>
      <c r="D106" s="22"/>
    </row>
    <row r="107" spans="1:4" ht="67.5" customHeight="1">
      <c r="A107" s="22"/>
      <c r="B107" s="66" t="s">
        <v>210</v>
      </c>
      <c r="C107" s="66"/>
      <c r="D107" s="25">
        <v>1101600</v>
      </c>
    </row>
    <row r="108" spans="1:4" ht="53.25" customHeight="1">
      <c r="A108" s="22"/>
      <c r="B108" s="62" t="s">
        <v>211</v>
      </c>
      <c r="C108" s="62"/>
      <c r="D108" s="25">
        <v>27000</v>
      </c>
    </row>
    <row r="109" spans="1:4" ht="42.75" customHeight="1">
      <c r="A109" s="22"/>
      <c r="B109" s="62" t="s">
        <v>230</v>
      </c>
      <c r="C109" s="63"/>
      <c r="D109" s="58">
        <v>11989000</v>
      </c>
    </row>
    <row r="110" spans="1:4" ht="15">
      <c r="A110" s="22"/>
      <c r="B110" s="23"/>
      <c r="C110" s="23"/>
      <c r="D110" s="22"/>
    </row>
    <row r="111" spans="1:4" ht="15">
      <c r="A111" s="22"/>
      <c r="B111" s="23"/>
      <c r="C111" s="23"/>
      <c r="D111" s="24"/>
    </row>
    <row r="112" spans="1:4" ht="15">
      <c r="A112" s="22"/>
      <c r="B112" s="27"/>
      <c r="C112" s="27"/>
      <c r="D112" s="22"/>
    </row>
    <row r="113" spans="1:4" ht="15">
      <c r="A113" s="22"/>
      <c r="B113" s="26"/>
      <c r="C113" s="26"/>
      <c r="D113" s="24"/>
    </row>
    <row r="114" spans="1:4" ht="19.5" customHeight="1">
      <c r="A114" s="22"/>
      <c r="B114" s="28"/>
      <c r="C114" s="28"/>
      <c r="D114" s="25"/>
    </row>
    <row r="115" spans="1:4" ht="15">
      <c r="A115" s="22"/>
      <c r="B115" s="22"/>
      <c r="C115" s="22"/>
      <c r="D115" s="22"/>
    </row>
    <row r="116" spans="1:4" ht="15">
      <c r="A116" s="22"/>
      <c r="B116" s="22"/>
      <c r="C116" s="22"/>
      <c r="D116" s="22"/>
    </row>
    <row r="117" spans="1:4" ht="15">
      <c r="A117" s="22"/>
      <c r="B117" s="22"/>
      <c r="C117" s="22"/>
      <c r="D117" s="22"/>
    </row>
    <row r="118" spans="1:4" ht="15">
      <c r="A118" s="22"/>
      <c r="B118" s="22"/>
      <c r="C118" s="22"/>
      <c r="D118" s="22"/>
    </row>
    <row r="119" spans="1:4" ht="15">
      <c r="A119" s="22"/>
      <c r="B119" s="22"/>
      <c r="C119" s="22"/>
      <c r="D119" s="22"/>
    </row>
    <row r="120" spans="1:4" ht="15">
      <c r="A120" s="22"/>
      <c r="B120" s="22"/>
      <c r="C120" s="22"/>
      <c r="D120" s="22"/>
    </row>
    <row r="121" spans="1:4" ht="15">
      <c r="A121" s="22"/>
      <c r="B121" s="22"/>
      <c r="C121" s="22"/>
      <c r="D121" s="22"/>
    </row>
    <row r="122" spans="1:4" ht="15">
      <c r="A122" s="22"/>
      <c r="B122" s="22"/>
      <c r="C122" s="22"/>
      <c r="D122" s="22"/>
    </row>
    <row r="123" spans="1:4" ht="15">
      <c r="A123" s="22"/>
      <c r="B123" s="22"/>
      <c r="C123" s="22"/>
      <c r="D123" s="22"/>
    </row>
    <row r="124" spans="1:4" ht="15">
      <c r="A124" s="22"/>
      <c r="B124" s="22"/>
      <c r="C124" s="22"/>
      <c r="D124" s="22"/>
    </row>
    <row r="125" spans="1:4" ht="15">
      <c r="A125" s="22"/>
      <c r="B125" s="22"/>
      <c r="C125" s="22"/>
      <c r="D125" s="22"/>
    </row>
    <row r="126" spans="1:4" ht="15">
      <c r="A126" s="22"/>
      <c r="B126" s="22"/>
      <c r="C126" s="22"/>
      <c r="D126" s="22"/>
    </row>
    <row r="127" spans="1:4" ht="15">
      <c r="A127" s="22"/>
      <c r="B127" s="22"/>
      <c r="C127" s="22"/>
      <c r="D127" s="22"/>
    </row>
    <row r="128" spans="1:4" ht="15">
      <c r="A128" s="22"/>
      <c r="B128" s="22"/>
      <c r="C128" s="22"/>
      <c r="D128" s="22"/>
    </row>
    <row r="129" spans="1:4" ht="15">
      <c r="A129" s="22"/>
      <c r="B129" s="22"/>
      <c r="C129" s="22"/>
      <c r="D129" s="22"/>
    </row>
    <row r="130" spans="1:4" ht="15">
      <c r="A130" s="22"/>
      <c r="B130" s="22"/>
      <c r="C130" s="22"/>
      <c r="D130" s="22"/>
    </row>
    <row r="131" spans="1:4" ht="15">
      <c r="A131" s="22"/>
      <c r="B131" s="22"/>
      <c r="C131" s="22"/>
      <c r="D131" s="22"/>
    </row>
    <row r="132" spans="1:4" ht="15">
      <c r="A132" s="22"/>
      <c r="B132" s="22"/>
      <c r="C132" s="22"/>
      <c r="D132" s="22"/>
    </row>
    <row r="133" spans="1:4" ht="15">
      <c r="A133" s="22"/>
      <c r="B133" s="22"/>
      <c r="C133" s="22"/>
      <c r="D133" s="22"/>
    </row>
    <row r="134" spans="1:4" ht="15">
      <c r="A134" s="22"/>
      <c r="B134" s="22"/>
      <c r="C134" s="22"/>
      <c r="D134" s="22"/>
    </row>
    <row r="135" spans="1:4" ht="15">
      <c r="A135" s="22"/>
      <c r="B135" s="22"/>
      <c r="C135" s="22"/>
      <c r="D135" s="22"/>
    </row>
    <row r="136" spans="1:4" ht="15">
      <c r="A136" s="22"/>
      <c r="B136" s="22"/>
      <c r="C136" s="22"/>
      <c r="D136" s="22"/>
    </row>
    <row r="137" spans="1:4" ht="15">
      <c r="A137" s="22"/>
      <c r="B137" s="22"/>
      <c r="C137" s="22"/>
      <c r="D137" s="22"/>
    </row>
    <row r="138" spans="1:4" ht="15">
      <c r="A138" s="22"/>
      <c r="B138" s="22"/>
      <c r="C138" s="22"/>
      <c r="D138" s="22"/>
    </row>
    <row r="139" spans="1:4" ht="15">
      <c r="A139" s="22"/>
      <c r="B139" s="22"/>
      <c r="C139" s="22"/>
      <c r="D139" s="22"/>
    </row>
    <row r="140" spans="1:4" ht="15">
      <c r="A140" s="22"/>
      <c r="B140" s="22"/>
      <c r="C140" s="22"/>
      <c r="D140" s="22"/>
    </row>
    <row r="141" spans="1:4" ht="15">
      <c r="A141" s="22"/>
      <c r="B141" s="22"/>
      <c r="C141" s="22"/>
      <c r="D141" s="22"/>
    </row>
    <row r="142" spans="1:4" ht="15">
      <c r="A142" s="22"/>
      <c r="B142" s="22"/>
      <c r="C142" s="22"/>
      <c r="D142" s="22"/>
    </row>
    <row r="143" spans="1:4" ht="15">
      <c r="A143" s="22"/>
      <c r="B143" s="22"/>
      <c r="C143" s="22"/>
      <c r="D143" s="22"/>
    </row>
    <row r="144" spans="1:4" ht="15">
      <c r="A144" s="22"/>
      <c r="B144" s="22"/>
      <c r="C144" s="22"/>
      <c r="D144" s="22"/>
    </row>
    <row r="145" spans="1:4" ht="15">
      <c r="A145" s="22"/>
      <c r="B145" s="22"/>
      <c r="C145" s="22"/>
      <c r="D145" s="22"/>
    </row>
    <row r="146" spans="1:4" ht="15">
      <c r="A146" s="22"/>
      <c r="B146" s="22"/>
      <c r="C146" s="22"/>
      <c r="D146" s="22"/>
    </row>
    <row r="147" spans="1:4" ht="15">
      <c r="A147" s="22"/>
      <c r="B147" s="22"/>
      <c r="C147" s="22"/>
      <c r="D147" s="22"/>
    </row>
    <row r="148" spans="1:4" ht="15">
      <c r="A148" s="22"/>
      <c r="B148" s="22"/>
      <c r="C148" s="22"/>
      <c r="D148" s="22"/>
    </row>
    <row r="149" spans="1:4" ht="15">
      <c r="A149" s="22"/>
      <c r="B149" s="22"/>
      <c r="C149" s="22"/>
      <c r="D149" s="22"/>
    </row>
    <row r="150" spans="1:4" ht="15">
      <c r="A150" s="22"/>
      <c r="B150" s="22"/>
      <c r="C150" s="22"/>
      <c r="D150" s="22"/>
    </row>
    <row r="151" spans="1:4" ht="15">
      <c r="A151" s="22"/>
      <c r="B151" s="22"/>
      <c r="C151" s="22"/>
      <c r="D151" s="22"/>
    </row>
  </sheetData>
  <sheetProtection password="CEF1" sheet="1" objects="1" scenarios="1" selectLockedCells="1" selectUnlockedCells="1"/>
  <mergeCells count="36">
    <mergeCell ref="C1:D1"/>
    <mergeCell ref="C3:D3"/>
    <mergeCell ref="C4:D4"/>
    <mergeCell ref="C5:D5"/>
    <mergeCell ref="C2:D2"/>
    <mergeCell ref="B81:C83"/>
    <mergeCell ref="B7:D7"/>
    <mergeCell ref="B69:C69"/>
    <mergeCell ref="B79:C79"/>
    <mergeCell ref="B108:C108"/>
    <mergeCell ref="B72:C72"/>
    <mergeCell ref="B73:C73"/>
    <mergeCell ref="B103:C105"/>
    <mergeCell ref="A98:C98"/>
    <mergeCell ref="A80:C80"/>
    <mergeCell ref="B97:C97"/>
    <mergeCell ref="B90:C91"/>
    <mergeCell ref="B76:C76"/>
    <mergeCell ref="B92:C94"/>
    <mergeCell ref="B99:C102"/>
    <mergeCell ref="B74:C74"/>
    <mergeCell ref="B95:C96"/>
    <mergeCell ref="B70:C70"/>
    <mergeCell ref="B71:C71"/>
    <mergeCell ref="B77:C77"/>
    <mergeCell ref="B78:C78"/>
    <mergeCell ref="B109:C109"/>
    <mergeCell ref="A65:C65"/>
    <mergeCell ref="A106:C106"/>
    <mergeCell ref="B107:C107"/>
    <mergeCell ref="B66:C66"/>
    <mergeCell ref="A68:C68"/>
    <mergeCell ref="B67:C67"/>
    <mergeCell ref="B75:C75"/>
    <mergeCell ref="B84:C86"/>
    <mergeCell ref="B87:C89"/>
  </mergeCells>
  <printOptions/>
  <pageMargins left="0.7480314960629921" right="0.39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2019-05-31T10:41:24Z</cp:lastPrinted>
  <dcterms:created xsi:type="dcterms:W3CDTF">2002-02-14T09:43:26Z</dcterms:created>
  <dcterms:modified xsi:type="dcterms:W3CDTF">2019-06-28T05:29:00Z</dcterms:modified>
  <cp:category/>
  <cp:version/>
  <cp:contentType/>
  <cp:contentStatus/>
</cp:coreProperties>
</file>