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<sst xmlns="http://schemas.openxmlformats.org/spreadsheetml/2006/main" count="51" uniqueCount="49">
  <si>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</si>
  <si>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</si>
  <si>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</si>
  <si>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</si>
  <si>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</si>
  <si>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</si>
  <si>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</si>
  <si>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</si>
  <si>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</si>
  <si>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</si>
  <si>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</si>
  <si>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</si>
  <si>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</si>
  <si>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</si>
  <si>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</si>
  <si>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</si>
  <si>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</si>
  <si>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</si>
  <si>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</si>
  <si>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</si>
  <si>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</si>
  <si>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</si>
  <si>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</si>
  <si>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</si>
  <si>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</si>
  <si>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</si>
  <si>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</si>
  <si>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</si>
  <si>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</si>
  <si>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</si>
  <si>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Исполнено в 2014 году</t>
  </si>
  <si>
    <t xml:space="preserve"> в рублях</t>
  </si>
  <si>
    <t>в %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</si>
  <si>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</si>
  <si>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</si>
  <si>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 xml:space="preserve"> ИСТОЧНИКИ  ФИНАНСИРОВАНИЯ ДЕФИЦИТА БЮДЖЕТА МО КРАСНОУФИМСКИЙ ОКРУГ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</si>
  <si>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000 01 03 00 00 00 0000 000</t>
  </si>
  <si>
    <t>000 01 03 01 00 04 0000 710</t>
  </si>
  <si>
    <t>000 01 03 01 00 04 0000 810</t>
  </si>
  <si>
    <t>000 01 05 00 00 00 0000 000</t>
  </si>
  <si>
    <t>000 01 05 02 01 04 0000 510</t>
  </si>
  <si>
    <t>000 01 05 02 01 04 0000 610</t>
  </si>
  <si>
    <t>000 01 06 00 00 00 0000 000</t>
  </si>
  <si>
    <t>000 01 06 04 00 00 0000 000</t>
  </si>
  <si>
    <t>000 01 06 04 01 04 0000 810</t>
  </si>
  <si>
    <t>000 01 06 05 00 00 0000 000</t>
  </si>
  <si>
    <t>000 01 06 05 01 04 0000 640</t>
  </si>
  <si>
    <t>свыше 100</t>
  </si>
  <si>
    <t>Приложение № 6                                                                                      к решению Думы МО Красноуфимский округ                     от 28.05.2015г. № 320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</si>
</sst>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vertical="center" wrapText="1"/>
    </xf>
    <xf numFmtId="2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B4" sqref="B4:F6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7.625" style="0" customWidth="1"/>
    <col min="5" max="5" width="19.125" style="0" customWidth="1"/>
    <col min="6" max="6" width="10.875" style="0" customWidth="1"/>
  </cols>
  <sheetData>
    <row r="1" spans="3:4" ht="12.75" customHeight="1">
      <c r="C1" s="27" t="s">
        <v>48</v>
      </c>
      <c r="D1" s="27"/>
    </row>
    <row r="2" spans="3:4" ht="12.75">
      <c r="C2" s="27"/>
      <c r="D2" s="27"/>
    </row>
    <row r="3" spans="3:4" ht="19.5" customHeight="1">
      <c r="C3" s="27"/>
      <c r="D3" s="27"/>
    </row>
    <row r="4" spans="2:6" s="21" customFormat="1" ht="12.75" customHeight="1">
      <c r="B4" s="31" t="s">
        <v>35</v>
      </c>
      <c r="C4" s="31"/>
      <c r="D4" s="31"/>
      <c r="E4" s="31"/>
      <c r="F4" s="31"/>
    </row>
    <row r="5" spans="2:6" s="21" customFormat="1" ht="12.75" customHeight="1">
      <c r="B5" s="31"/>
      <c r="C5" s="31"/>
      <c r="D5" s="31"/>
      <c r="E5" s="31"/>
      <c r="F5" s="31"/>
    </row>
    <row r="6" spans="2:6" s="21" customFormat="1" ht="33" customHeight="1">
      <c r="B6" s="31"/>
      <c r="C6" s="31"/>
      <c r="D6" s="31"/>
      <c r="E6" s="31"/>
      <c r="F6" s="31"/>
    </row>
    <row r="7" spans="1:6" ht="19.5" customHeight="1">
      <c r="A7" s="32" t="s">
        <v>0</v>
      </c>
      <c r="B7" s="28" t="s">
        <v>1</v>
      </c>
      <c r="C7" s="28" t="s">
        <v>2</v>
      </c>
      <c r="D7" s="28" t="s">
        <v>3</v>
      </c>
      <c r="E7" s="33" t="s">
        <v>30</v>
      </c>
      <c r="F7" s="34"/>
    </row>
    <row r="8" spans="1:6" ht="12.75" customHeight="1">
      <c r="A8" s="30"/>
      <c r="B8" s="29"/>
      <c r="C8" s="30"/>
      <c r="D8" s="29"/>
      <c r="E8" s="36" t="s">
        <v>31</v>
      </c>
      <c r="F8" s="35" t="s">
        <v>32</v>
      </c>
    </row>
    <row r="9" spans="1:6" ht="12.75" customHeight="1">
      <c r="A9" s="30"/>
      <c r="B9" s="29"/>
      <c r="C9" s="30"/>
      <c r="D9" s="29"/>
      <c r="E9" s="37"/>
      <c r="F9" s="35"/>
    </row>
    <row r="10" spans="1:6" ht="12.75" customHeight="1">
      <c r="A10" s="30"/>
      <c r="B10" s="29"/>
      <c r="C10" s="30"/>
      <c r="D10" s="29"/>
      <c r="E10" s="37"/>
      <c r="F10" s="35"/>
    </row>
    <row r="11" spans="1:6" ht="23.25" customHeight="1">
      <c r="A11" s="30"/>
      <c r="B11" s="29"/>
      <c r="C11" s="30"/>
      <c r="D11" s="29"/>
      <c r="E11" s="38"/>
      <c r="F11" s="35"/>
    </row>
    <row r="12" spans="1:6" ht="15.75">
      <c r="A12" s="4">
        <v>1</v>
      </c>
      <c r="B12" s="4">
        <v>2</v>
      </c>
      <c r="C12" s="4">
        <v>3</v>
      </c>
      <c r="D12" s="4">
        <v>4</v>
      </c>
      <c r="E12" s="4">
        <v>4</v>
      </c>
      <c r="F12" s="19">
        <v>6</v>
      </c>
    </row>
    <row r="13" spans="1:6" ht="15.75">
      <c r="A13" s="11">
        <v>1</v>
      </c>
      <c r="B13" s="5" t="s">
        <v>4</v>
      </c>
      <c r="C13" s="14"/>
      <c r="D13" s="5">
        <f>D17+D20+D23+D14</f>
        <v>453582.0000000447</v>
      </c>
      <c r="E13" s="5">
        <f>E17+E20+E23+E14</f>
        <v>-60783663.81999993</v>
      </c>
      <c r="F13" s="22" t="s">
        <v>47</v>
      </c>
    </row>
    <row r="14" spans="1:8" ht="30.75" customHeight="1" hidden="1">
      <c r="A14" s="12">
        <v>2</v>
      </c>
      <c r="B14" s="5" t="s">
        <v>5</v>
      </c>
      <c r="C14" s="14" t="s">
        <v>17</v>
      </c>
      <c r="D14" s="5">
        <f>D15-D16</f>
        <v>0</v>
      </c>
      <c r="E14" s="5">
        <f>E15-E16</f>
        <v>0</v>
      </c>
      <c r="F14" s="23"/>
      <c r="G14" s="2"/>
      <c r="H14" s="2"/>
    </row>
    <row r="15" spans="1:6" ht="47.25" customHeight="1" hidden="1">
      <c r="A15" s="13">
        <v>3</v>
      </c>
      <c r="B15" s="6" t="s">
        <v>6</v>
      </c>
      <c r="C15" s="13" t="s">
        <v>18</v>
      </c>
      <c r="D15" s="7">
        <v>0</v>
      </c>
      <c r="E15" s="7">
        <v>0</v>
      </c>
      <c r="F15" s="24"/>
    </row>
    <row r="16" spans="1:6" ht="63" customHeight="1" hidden="1">
      <c r="A16" s="13">
        <v>4</v>
      </c>
      <c r="B16" s="6" t="s">
        <v>7</v>
      </c>
      <c r="C16" s="13" t="s">
        <v>19</v>
      </c>
      <c r="D16" s="7">
        <v>0</v>
      </c>
      <c r="E16" s="7">
        <v>0</v>
      </c>
      <c r="F16" s="24"/>
    </row>
    <row r="17" spans="1:6" ht="47.25">
      <c r="A17" s="13">
        <v>2</v>
      </c>
      <c r="B17" s="8" t="s">
        <v>33</v>
      </c>
      <c r="C17" s="4" t="s">
        <v>36</v>
      </c>
      <c r="D17" s="9">
        <f>D18-D19</f>
        <v>1577758</v>
      </c>
      <c r="E17" s="9">
        <f>E18-E19</f>
        <v>2979719</v>
      </c>
      <c r="F17" s="25" t="s">
        <v>47</v>
      </c>
    </row>
    <row r="18" spans="1:6" ht="63">
      <c r="A18" s="13">
        <v>3</v>
      </c>
      <c r="B18" s="6" t="s">
        <v>24</v>
      </c>
      <c r="C18" s="13" t="s">
        <v>37</v>
      </c>
      <c r="D18" s="10">
        <v>3180000</v>
      </c>
      <c r="E18" s="10">
        <v>3180000</v>
      </c>
      <c r="F18" s="20">
        <f>E18/D18*100</f>
        <v>100</v>
      </c>
    </row>
    <row r="19" spans="1:6" ht="69" customHeight="1">
      <c r="A19" s="13">
        <v>4</v>
      </c>
      <c r="B19" s="6" t="s">
        <v>25</v>
      </c>
      <c r="C19" s="13" t="s">
        <v>38</v>
      </c>
      <c r="D19" s="7">
        <v>1602242</v>
      </c>
      <c r="E19" s="7">
        <v>200281</v>
      </c>
      <c r="F19" s="20">
        <f aca="true" t="shared" si="0" ref="F19:F30">E19/D19*100</f>
        <v>12.500046809408316</v>
      </c>
    </row>
    <row r="20" spans="1:6" ht="31.5">
      <c r="A20" s="13">
        <v>5</v>
      </c>
      <c r="B20" s="8" t="s">
        <v>8</v>
      </c>
      <c r="C20" s="4" t="s">
        <v>39</v>
      </c>
      <c r="D20" s="9">
        <f>D22-D21</f>
        <v>-38638023.56999993</v>
      </c>
      <c r="E20" s="9">
        <f>E22-E21</f>
        <v>-34148790.81999993</v>
      </c>
      <c r="F20" s="26">
        <f t="shared" si="0"/>
        <v>88.38130852664624</v>
      </c>
    </row>
    <row r="21" spans="1:6" ht="31.5">
      <c r="A21" s="13">
        <v>6</v>
      </c>
      <c r="B21" s="6" t="s">
        <v>26</v>
      </c>
      <c r="C21" s="13" t="s">
        <v>40</v>
      </c>
      <c r="D21" s="7">
        <f>924350000+D28+D18-500000+80428300+24027452+210200+68379025+3562200+70032433+62198700-15478900-397500+15066000+22936000+2830300-23400000+1154000</f>
        <v>1314092057.57</v>
      </c>
      <c r="E21" s="7">
        <v>1247937170.01</v>
      </c>
      <c r="F21" s="20">
        <f t="shared" si="0"/>
        <v>94.96573416003041</v>
      </c>
    </row>
    <row r="22" spans="1:6" ht="31.5">
      <c r="A22" s="13">
        <v>7</v>
      </c>
      <c r="B22" s="6" t="s">
        <v>27</v>
      </c>
      <c r="C22" s="13" t="s">
        <v>41</v>
      </c>
      <c r="D22" s="7">
        <f>928582500+D26+D19-500000+80428300+24027452+210200+68379025+3558021.69+71257694+62198700-15478900-397500+15066000+22936000+2830300-28400000.69+1154000</f>
        <v>1275454034</v>
      </c>
      <c r="E22" s="7">
        <v>1213788379.19</v>
      </c>
      <c r="F22" s="20">
        <f t="shared" si="0"/>
        <v>95.16519975113428</v>
      </c>
    </row>
    <row r="23" spans="1:6" ht="31.5">
      <c r="A23" s="13">
        <v>8</v>
      </c>
      <c r="B23" s="8" t="s">
        <v>9</v>
      </c>
      <c r="C23" s="4" t="s">
        <v>42</v>
      </c>
      <c r="D23" s="9">
        <f>D28-D26</f>
        <v>37513847.56999998</v>
      </c>
      <c r="E23" s="9">
        <f>E28-E26</f>
        <v>-29614592</v>
      </c>
      <c r="F23" s="25" t="s">
        <v>47</v>
      </c>
    </row>
    <row r="24" spans="1:6" ht="63" customHeight="1" hidden="1">
      <c r="A24" s="13">
        <v>12</v>
      </c>
      <c r="B24" s="8" t="s">
        <v>10</v>
      </c>
      <c r="C24" s="4" t="s">
        <v>12</v>
      </c>
      <c r="D24" s="9">
        <v>0</v>
      </c>
      <c r="E24" s="9">
        <v>0</v>
      </c>
      <c r="F24" s="20" t="e">
        <f t="shared" si="0"/>
        <v>#DIV/0!</v>
      </c>
    </row>
    <row r="25" spans="1:6" ht="63" customHeight="1" hidden="1">
      <c r="A25" s="13">
        <v>13</v>
      </c>
      <c r="B25" s="6" t="s">
        <v>22</v>
      </c>
      <c r="C25" s="13" t="s">
        <v>11</v>
      </c>
      <c r="D25" s="7">
        <v>0</v>
      </c>
      <c r="E25" s="7">
        <v>0</v>
      </c>
      <c r="F25" s="20" t="e">
        <f t="shared" si="0"/>
        <v>#DIV/0!</v>
      </c>
    </row>
    <row r="26" spans="1:6" ht="31.5">
      <c r="A26" s="13">
        <v>9</v>
      </c>
      <c r="B26" s="8" t="s">
        <v>34</v>
      </c>
      <c r="C26" s="4" t="s">
        <v>43</v>
      </c>
      <c r="D26" s="9">
        <f>D27</f>
        <v>38000000</v>
      </c>
      <c r="E26" s="9">
        <f>E27</f>
        <v>29614592</v>
      </c>
      <c r="F26" s="26">
        <f t="shared" si="0"/>
        <v>77.93313684210527</v>
      </c>
    </row>
    <row r="27" spans="1:6" ht="126">
      <c r="A27" s="13">
        <v>10</v>
      </c>
      <c r="B27" s="6" t="s">
        <v>28</v>
      </c>
      <c r="C27" s="13" t="s">
        <v>44</v>
      </c>
      <c r="D27" s="15">
        <f>30578113.7-7644529.7+30000000-2548176-20385408+8000000</f>
        <v>38000000</v>
      </c>
      <c r="E27" s="15">
        <v>29614592</v>
      </c>
      <c r="F27" s="20">
        <f t="shared" si="0"/>
        <v>77.93313684210527</v>
      </c>
    </row>
    <row r="28" spans="1:6" ht="47.25">
      <c r="A28" s="13">
        <v>11</v>
      </c>
      <c r="B28" s="8" t="s">
        <v>13</v>
      </c>
      <c r="C28" s="4" t="s">
        <v>45</v>
      </c>
      <c r="D28" s="16">
        <f>D29</f>
        <v>75513847.56999998</v>
      </c>
      <c r="E28" s="16">
        <f>E29</f>
        <v>0</v>
      </c>
      <c r="F28" s="26">
        <f t="shared" si="0"/>
        <v>0</v>
      </c>
    </row>
    <row r="29" spans="1:6" ht="47.25" customHeight="1" hidden="1">
      <c r="A29" s="13">
        <v>12</v>
      </c>
      <c r="B29" s="6" t="s">
        <v>14</v>
      </c>
      <c r="C29" s="13" t="s">
        <v>23</v>
      </c>
      <c r="D29" s="17">
        <f>D30</f>
        <v>75513847.56999998</v>
      </c>
      <c r="E29" s="17">
        <f>E30</f>
        <v>0</v>
      </c>
      <c r="F29" s="20">
        <f t="shared" si="0"/>
        <v>0</v>
      </c>
    </row>
    <row r="30" spans="1:6" ht="63">
      <c r="A30" s="13">
        <v>12</v>
      </c>
      <c r="B30" s="6" t="s">
        <v>29</v>
      </c>
      <c r="C30" s="13" t="s">
        <v>46</v>
      </c>
      <c r="D30" s="17">
        <f>800000+813500.4+608282.31+3290345+1345346+2481100.32+30578113.7+30000000+1025896.7+3428736.85-800000-813500.4-608282.31-3290345-1345346+20385408+8000000-20385408</f>
        <v>75513847.56999998</v>
      </c>
      <c r="E30" s="17">
        <v>0</v>
      </c>
      <c r="F30" s="20">
        <f t="shared" si="0"/>
        <v>0</v>
      </c>
    </row>
    <row r="31" spans="1:5" ht="47.25" customHeight="1" hidden="1">
      <c r="A31" s="13">
        <v>19</v>
      </c>
      <c r="B31" s="6" t="s">
        <v>15</v>
      </c>
      <c r="C31" s="13" t="s">
        <v>20</v>
      </c>
      <c r="D31" s="17">
        <v>0</v>
      </c>
      <c r="E31" s="17">
        <v>0</v>
      </c>
    </row>
    <row r="32" spans="1:5" ht="62.25" customHeight="1" hidden="1">
      <c r="A32" s="13">
        <v>20</v>
      </c>
      <c r="B32" s="6" t="s">
        <v>16</v>
      </c>
      <c r="C32" s="13" t="s">
        <v>21</v>
      </c>
      <c r="D32" s="17">
        <v>0</v>
      </c>
      <c r="E32" s="17">
        <v>0</v>
      </c>
    </row>
    <row r="33" spans="2:5" ht="12.75">
      <c r="B33" s="3"/>
      <c r="D33" s="18"/>
      <c r="E33" s="18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</sheetData>
  <sheetProtection selectLockedCells="1" selectUnlockedCells="1"/>
  <mergeCells count="9">
    <mergeCell ref="C1:D3"/>
    <mergeCell ref="D7:D11"/>
    <mergeCell ref="C7:C11"/>
    <mergeCell ref="B7:B11"/>
    <mergeCell ref="B4:F6"/>
    <mergeCell ref="A7:A11"/>
    <mergeCell ref="E7:F7"/>
    <mergeCell ref="F8:F11"/>
    <mergeCell ref="E8:E11"/>
  </mergeCells>
  <printOptions/>
  <pageMargins left="0.4330708661417323" right="0.1968503937007874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User</cp:lastModifiedBy>
  <cp:lastPrinted>2015-04-29T11:38:25Z</cp:lastPrinted>
  <dcterms:created xsi:type="dcterms:W3CDTF">2009-05-22T07:55:19Z</dcterms:created>
  <dcterms:modified xsi:type="dcterms:W3CDTF">2015-06-02T09:28:35Z</dcterms:modified>
  <cp:category/>
  <cp:version/>
  <cp:contentType/>
  <cp:contentStatus/>
</cp:coreProperties>
</file>