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<sst xmlns="http://schemas.openxmlformats.org/spreadsheetml/2006/main" count="291" uniqueCount="271">
  <si>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</si>
  <si>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</si>
  <si>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</si>
  <si>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</si>
  <si>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</si>
  <si>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</si>
  <si>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</si>
  <si>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</si>
  <si>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</si>
  <si>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</si>
  <si>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</si>
  <si>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</si>
  <si>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</si>
  <si>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</si>
  <si>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</si>
  <si>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</si>
  <si>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</si>
  <si>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</si>
  <si>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</si>
  <si>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</si>
  <si>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</si>
  <si>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</si>
  <si>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</si>
  <si>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</si>
  <si>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</si>
  <si>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</si>
  <si>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</si>
  <si>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</si>
  <si>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</si>
  <si>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</si>
  <si>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</si>
  <si>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</si>
  <si>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</si>
  <si>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</si>
  <si>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</si>
  <si>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</si>
  <si>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</si>
  <si>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</si>
  <si>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</si>
  <si>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</si>
  <si>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</si>
  <si>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</si>
  <si>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</si>
  <si>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</si>
  <si>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</si>
  <si>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</si>
  <si>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</si>
  <si>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</si>
  <si>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</si>
  <si>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</si>
  <si>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</si>
  <si>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</si>
  <si>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</si>
  <si>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</si>
  <si>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</si>
  <si>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</si>
  <si>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</si>
  <si>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</si>
  <si>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</si>
  <si>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</si>
  <si>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</si>
  <si>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</si>
  <si>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</si>
  <si>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</si>
  <si>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</si>
  <si>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</si>
  <si>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</si>
  <si>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</si>
  <si>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</si>
  <si>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</si>
  <si>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</si>
  <si>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</si>
  <si>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</si>
  <si>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</si>
  <si>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</si>
  <si>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</si>
  <si>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</si>
  <si>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</si>
  <si>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</si>
  <si>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</si>
  <si>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</si>
  <si>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</si>
  <si>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</si>
  <si>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</si>
  <si>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</si>
  <si>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</si>
  <si>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</si>
  <si>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</si>
  <si>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</si>
  <si>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</si>
  <si>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</si>
  <si>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</si>
  <si>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</si>
  <si>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</si>
  <si>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</si>
  <si>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№ строки</t>
  </si>
  <si>
    <t xml:space="preserve">Код бюджетной классификации </t>
  </si>
  <si>
    <t>Субвенции бюджетам городских округов на оплату жилищно- 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</si>
  <si>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</si>
  <si>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</si>
  <si>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администратора доходов местного бюджета или кода классификации доходов бюджетов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</si>
  <si>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</si>
  <si>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</si>
  <si>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</si>
  <si>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</si>
  <si>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Единый налог на вмененный доход для отдельных видов деятельности (за налоговые периоды, истекшие до 1 января 2011 года)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</si>
  <si>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</si>
  <si>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 xml:space="preserve">Прочие субсидии бюджетам городских округов </t>
  </si>
  <si>
    <t>Комитет по управлению имуществом Муниципального образования Красноуфимский округ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</si>
  <si>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</si>
  <si>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</si>
  <si>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Муниципальный отдел управления образованием Муниципального образования Красноуфимский округ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</si>
  <si>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</si>
  <si>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межбюджетные трансферты, передаваемые бюджетам городских округов </t>
  </si>
  <si>
    <t xml:space="preserve">Прочие субвенции бюджетам городских округов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</si>
  <si>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</si>
  <si>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Финансовый отдел администрации Муниципального образования Красноуфимский округ</t>
  </si>
  <si>
    <t xml:space="preserve">Дотации бюджетам городских округов на выравнивание бюджетной обеспеченности  </t>
  </si>
  <si>
    <t>Итого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</si>
  <si>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</si>
  <si>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</si>
  <si>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1 </t>
  </si>
  <si>
    <t>к решению Думы</t>
  </si>
  <si>
    <t>МО Красноуфимский округ</t>
  </si>
  <si>
    <t>038 1 16 90040 04 0000 140</t>
  </si>
  <si>
    <t xml:space="preserve">048 1 12 01010 01 0000 120 </t>
  </si>
  <si>
    <t>Плата за выбросы загрязняющих веществ в атмосферный воздух стационарными объектами</t>
  </si>
  <si>
    <t xml:space="preserve">048 1 12 01020 01 0000 120 </t>
  </si>
  <si>
    <t>Плата за выбросы загрязняющих веществ в атмосферный воздух передвижными объектами</t>
  </si>
  <si>
    <t xml:space="preserve">048 1 12 01030 01 0000 120 </t>
  </si>
  <si>
    <t>Плата за сбросы загрязняющих веществ в водные объекты</t>
  </si>
  <si>
    <t>Плата за размещение отходов производства потребления</t>
  </si>
  <si>
    <t>182 1 01 02010 01 0000 110</t>
  </si>
  <si>
    <t>Налог на доходы физических лиц с доходов, источником которых являатся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</si>
  <si>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</si>
  <si>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</si>
  <si>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182 1 01 02030 01 0000 110</t>
  </si>
  <si>
    <t>Налог на доходы физических лиц с доходов, полученных физическими лицами в соответствии со статьей 228 НК РФ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</si>
  <si>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</si>
  <si>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 </t>
  </si>
  <si>
    <t>182 1 05 02010 02 0000 110</t>
  </si>
  <si>
    <t>182 1 05 02020 02 0000 110</t>
  </si>
  <si>
    <t>182 1 05 03010 01 0000 110</t>
  </si>
  <si>
    <t>182 1 06 01020 04 0000 110</t>
  </si>
  <si>
    <t>182 1 08 03010 01 0000 110</t>
  </si>
  <si>
    <t>182 1 09 04052 04 0000 110</t>
  </si>
  <si>
    <t>182 1 09 07032 04 0000 110</t>
  </si>
  <si>
    <t>Прочие доходы от компенсации затрат бюджетов городских округов</t>
  </si>
  <si>
    <t>901 2 02 02999 04 0000 151</t>
  </si>
  <si>
    <t>901 2 02 03001 04 0000 151</t>
  </si>
  <si>
    <t>901 2 02 03015 04 0000 151</t>
  </si>
  <si>
    <t>901 2 02 03022 04 0000 151</t>
  </si>
  <si>
    <t>901 2 02 03024 04 0000 151</t>
  </si>
  <si>
    <t>901 2 02 04999 04 0000 151</t>
  </si>
  <si>
    <t>901 2 19 04000 04 0000 151</t>
  </si>
  <si>
    <t>902 1 11 05024 04 0000 120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</si>
  <si>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</si>
  <si>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902 1 11 05034 04 0000 120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</si>
  <si>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</si>
  <si>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902 1 11 09044 04 0000 120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</si>
  <si>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</si>
  <si>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902 1 14 01040 04 0000 410</t>
  </si>
  <si>
    <t>902 1 14 02042 04 0000 440</t>
  </si>
  <si>
    <t>902 1 14 02043 04 0000 410</t>
  </si>
  <si>
    <t>906 1 13 02994 04 0000 130</t>
  </si>
  <si>
    <t>Прочие доходы от оказания платных услуг (работ) получателями средств бюджетов городских округов</t>
  </si>
  <si>
    <t>906 1 13 01994 04 0000 130</t>
  </si>
  <si>
    <t>906 2 02 02999 04 0000 151</t>
  </si>
  <si>
    <t>906 2 02 03999 04 0000 151</t>
  </si>
  <si>
    <t>906 2 02 04999 04 0000 151</t>
  </si>
  <si>
    <t>906 2 19 04000 04 0000 151</t>
  </si>
  <si>
    <t>Отдел культуры и туризма администрации Муниципального образования Красноуфимский округ</t>
  </si>
  <si>
    <t>908 2 02 02999 04 0000 151</t>
  </si>
  <si>
    <t>908 2 02 04999 04 0000 151</t>
  </si>
  <si>
    <t>919 1 16 32000 04 0000 140</t>
  </si>
  <si>
    <t>919 2 02 01001 04 0000 151</t>
  </si>
  <si>
    <t>919 2 02 02999 04 0000 151</t>
  </si>
  <si>
    <t xml:space="preserve">048 1 12 01040 01 0000 120 </t>
  </si>
  <si>
    <t>Департамент по охране, контролю и регулированию использования животного мира Свердловской области</t>
  </si>
  <si>
    <t>045 1 16 90040 04 0000 140</t>
  </si>
  <si>
    <t>182 1 05 04000 02 000 110</t>
  </si>
  <si>
    <t>Налог, взимаемый в связи с применением патентной системы налогообложения</t>
  </si>
  <si>
    <t>901 1 13 02994 04 0000 130</t>
  </si>
  <si>
    <t>901 1 16 51020 02 0000 140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</si>
  <si>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</si>
  <si>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901 2 02 02077 04 0000 151</t>
  </si>
  <si>
    <t>908 2 02 04053 04 0000 151</t>
  </si>
  <si>
    <t>Межбюджетные трансферты, передаваемые бюджетам городских округов на государстивенную поддержку лучших работников муниципальных учреждений культуры, находящихся на территориях сельских поселений</t>
  </si>
  <si>
    <t>Нижнеобское территориальное управление Федерального агенства по рыболовству</t>
  </si>
  <si>
    <t xml:space="preserve">Суммы по искам о возмещении вреда, причиненного окружающей среде, подлежащие зачислению в бюджеты городских </t>
  </si>
  <si>
    <t>076 1 16 35020 04 0000 140</t>
  </si>
  <si>
    <t>Территориальная комиссия Красноуфимского района по делам несовершеннолетних и защите их прав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</si>
  <si>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</si>
  <si>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Федерального казначейства по Свердловской области</t>
  </si>
  <si>
    <t>Межмуниципальный отдел Министерства Внутренних дел Российской Федерации "Красноуфимский"</t>
  </si>
  <si>
    <t>188 1 16 90040 04 0000 140</t>
  </si>
  <si>
    <t>Субсидии бюджетам городских округов на софинансирование капитальных вложений в объекты муниципальной собственности</t>
  </si>
  <si>
    <t>902 1 11 05012 04 0000 151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</si>
  <si>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</si>
  <si>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</si>
  <si>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902 1 11 05074 04 0000 120</t>
  </si>
  <si>
    <t>902 1 14 06012 04 0000 430</t>
  </si>
  <si>
    <t>902 1 14 06024 04 0000 430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</si>
  <si>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</si>
  <si>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</si>
  <si>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906 2 02 02215 04 0000 151</t>
  </si>
  <si>
    <t>Субсидии бюджетам городских округов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</si>
  <si>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</si>
  <si>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</si>
  <si>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</si>
  <si>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</si>
  <si>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</si>
  <si>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</si>
  <si>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</si>
  <si>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</si>
  <si>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Управление Федеральной налоговой службы по Свердловской области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</si>
  <si>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</si>
  <si>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</si>
  <si>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182 1 06 06032 04 0000 110
</t>
  </si>
  <si>
    <t xml:space="preserve">182 1 06 06042 04 0000 110
</t>
  </si>
  <si>
    <t>901 1 16 32000 04 0000 140</t>
  </si>
  <si>
    <t>901 2 02 02009 04 0000 151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</si>
  <si>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</si>
  <si>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 xml:space="preserve">Субсидии бюджетам городских округов на реализацию федеральных целевых программ </t>
  </si>
  <si>
    <t>901 2 02 02051 04 0000 151</t>
  </si>
  <si>
    <t>902 1 16 90040 04 0000 140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</si>
  <si>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</si>
  <si>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Прочие безвозмездные поступления в бюджеты городских округов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</si>
  <si>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</si>
  <si>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
</t>
  </si>
  <si>
    <t xml:space="preserve">919 1 11 03040 04 0000 120
</t>
  </si>
  <si>
    <t xml:space="preserve">Проценты, полученные от предоставления бюджетных кредитов внутри страны за счет средств бюджетов городских округов
</t>
  </si>
  <si>
    <t xml:space="preserve">908 2 02 04025 04 0000 151
</t>
  </si>
  <si>
    <t xml:space="preserve">908 2 02 04052 04 0000 151
</t>
  </si>
  <si>
    <t>908 2 02 02051 04 0000 151</t>
  </si>
  <si>
    <t>919 1 16 90040 04 0000 140</t>
  </si>
  <si>
    <t xml:space="preserve">        Доходы бюджета МО Красноуфимский округ по кодам классификации доходов бюджетов                за 2016 год</t>
  </si>
  <si>
    <t>Сумма средств, поступившая в бюджет в 2016 году, в рублях</t>
  </si>
  <si>
    <t xml:space="preserve">Налог, взимаемый с налогоплательщиков, выбравших в качестве объекта налогообложения доходы
</t>
  </si>
  <si>
    <t xml:space="preserve">182 1 05 01011 01 0000 110
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</si>
  <si>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</si>
  <si>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</si>
  <si>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Минимальный налог, зачисляемый в бюджеты субъектов Российской Федерации
</t>
  </si>
  <si>
    <t xml:space="preserve">Управление Федеральной службы государственной регистрации, кадастра и картографии по Свердловской области                                                                                          </t>
  </si>
  <si>
    <t xml:space="preserve">Денежные взыскания (штрафы) за нарушение земельного законодательства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</si>
  <si>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</si>
  <si>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 xml:space="preserve">901 1 16 23041 04 0000 140
</t>
  </si>
  <si>
    <t xml:space="preserve">004 1 16 33040 04 0000 140
</t>
  </si>
  <si>
    <t xml:space="preserve">901 1 16 33040 04 0000 140
</t>
  </si>
  <si>
    <t>Министерство финансов Свердловской области</t>
  </si>
  <si>
    <t xml:space="preserve">901 2 02 03007 04 0000 151
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</si>
  <si>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</si>
  <si>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901 2 02 03121 04 0000 151
</t>
  </si>
  <si>
    <t xml:space="preserve">Субвенции бюджетам городских округов на проведение Всероссийской сельскохозяйственной переписи в 2016 году
</t>
  </si>
  <si>
    <t xml:space="preserve">902 1 17 01040 04 0000 180
</t>
  </si>
  <si>
    <t xml:space="preserve">Невыясненные поступления, зачисляемые в бюджеты городских округов
</t>
  </si>
  <si>
    <t>906 2 07 04000 04 0000 180</t>
  </si>
  <si>
    <t>Ревизионная комиссия Муниципального образования Красноуфимский округ</t>
  </si>
  <si>
    <t>913 1 16 90040 04 0000 140</t>
  </si>
  <si>
    <t xml:space="preserve">182 1 05 01012 01 0000 110
</t>
  </si>
  <si>
    <t xml:space="preserve">182 1 05 01021 01 0000 110
</t>
  </si>
  <si>
    <t xml:space="preserve">182 1 05 01050 01 0000 110
</t>
  </si>
  <si>
    <t xml:space="preserve">Государственная пошлина за выдачу разрешения на установку рекламной конструкции
</t>
  </si>
  <si>
    <t xml:space="preserve">902 1 08 07150 01 0000 110
</t>
  </si>
  <si>
    <t xml:space="preserve">Доходы бюджетов городских округов от возврата бюджетными учреждениями остатков субсидий прошлых лет
</t>
  </si>
  <si>
    <t xml:space="preserve">906 2 18 04010 04 0000 180
</t>
  </si>
  <si>
    <t xml:space="preserve">321 1 16 25060 01 0000 140
</t>
  </si>
  <si>
    <t xml:space="preserve">177 1 16 43000 01 0000 140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</si>
  <si>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</si>
  <si>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</t>
  </si>
  <si>
    <t xml:space="preserve">13.06..2017 г. № 493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</si>
</sst>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[$-FC19]d\ mmmm\ yyyy\ &quot;г.&quot;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178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 vertical="top"/>
    </xf>
    <xf numFmtId="178" fontId="7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7" t="s">
        <v>34</v>
      </c>
      <c r="C1" s="67"/>
    </row>
    <row r="2" spans="2:3" ht="15.75">
      <c r="B2" s="67" t="s">
        <v>33</v>
      </c>
      <c r="C2" s="67"/>
    </row>
    <row r="3" spans="2:3" ht="15.75">
      <c r="B3" s="67" t="s">
        <v>36</v>
      </c>
      <c r="C3" s="67"/>
    </row>
    <row r="4" spans="2:3" ht="15.75">
      <c r="B4" s="67" t="s">
        <v>38</v>
      </c>
      <c r="C4" s="67"/>
    </row>
    <row r="5" spans="2:3" ht="15.75">
      <c r="B5" s="16"/>
      <c r="C5" s="14"/>
    </row>
    <row r="6" spans="1:3" ht="15.75">
      <c r="A6" s="66" t="s">
        <v>37</v>
      </c>
      <c r="B6" s="66"/>
      <c r="C6" s="66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1" max="1" width="4.25390625" style="0" customWidth="1"/>
    <col min="2" max="2" width="22.00390625" style="0" customWidth="1"/>
    <col min="3" max="3" width="52.25390625" style="0" customWidth="1"/>
    <col min="4" max="4" width="17.75390625" style="38" customWidth="1"/>
    <col min="5" max="5" width="8.125" style="0" customWidth="1"/>
  </cols>
  <sheetData>
    <row r="1" spans="3:4" ht="15.75" customHeight="1">
      <c r="C1" s="16"/>
      <c r="D1" s="38" t="s">
        <v>121</v>
      </c>
    </row>
    <row r="2" spans="3:4" ht="15.75" customHeight="1">
      <c r="C2" s="16"/>
      <c r="D2" s="38" t="s">
        <v>122</v>
      </c>
    </row>
    <row r="3" spans="3:4" ht="15.75" customHeight="1">
      <c r="C3" s="16"/>
      <c r="D3" s="38" t="s">
        <v>123</v>
      </c>
    </row>
    <row r="4" spans="3:4" ht="15.75" customHeight="1">
      <c r="C4" s="43"/>
      <c r="D4" s="38" t="s">
        <v>270</v>
      </c>
    </row>
    <row r="5" ht="15.75">
      <c r="C5" s="16"/>
    </row>
    <row r="6" spans="2:4" ht="15.75" customHeight="1">
      <c r="B6" s="68" t="s">
        <v>236</v>
      </c>
      <c r="C6" s="68"/>
      <c r="D6" s="68"/>
    </row>
    <row r="7" spans="2:4" ht="15.75">
      <c r="B7" s="68"/>
      <c r="C7" s="68"/>
      <c r="D7" s="68"/>
    </row>
    <row r="8" spans="2:4" ht="16.5" customHeight="1">
      <c r="B8" s="45"/>
      <c r="C8" s="46"/>
      <c r="D8" s="47"/>
    </row>
    <row r="9" spans="1:5" ht="67.5" customHeight="1">
      <c r="A9" s="51" t="s">
        <v>95</v>
      </c>
      <c r="B9" s="52" t="s">
        <v>96</v>
      </c>
      <c r="C9" s="52" t="s">
        <v>100</v>
      </c>
      <c r="D9" s="52" t="s">
        <v>237</v>
      </c>
      <c r="E9" s="22"/>
    </row>
    <row r="10" spans="1:5" ht="23.25" customHeight="1">
      <c r="A10" s="51"/>
      <c r="B10" s="59"/>
      <c r="C10" s="59" t="s">
        <v>249</v>
      </c>
      <c r="D10" s="55">
        <f>D11</f>
        <v>40100</v>
      </c>
      <c r="E10" s="22"/>
    </row>
    <row r="11" spans="1:5" ht="61.5" customHeight="1">
      <c r="A11" s="54">
        <v>1</v>
      </c>
      <c r="B11" s="60" t="s">
        <v>247</v>
      </c>
      <c r="C11" s="50" t="s">
        <v>226</v>
      </c>
      <c r="D11" s="56">
        <v>40100</v>
      </c>
      <c r="E11" s="22"/>
    </row>
    <row r="12" spans="1:5" ht="29.25" customHeight="1">
      <c r="A12" s="49">
        <f>A11+1</f>
        <v>2</v>
      </c>
      <c r="B12" s="61"/>
      <c r="C12" s="62" t="s">
        <v>191</v>
      </c>
      <c r="D12" s="57">
        <f>D13</f>
        <v>42703.99</v>
      </c>
      <c r="E12" s="22"/>
    </row>
    <row r="13" spans="1:5" ht="45">
      <c r="A13" s="49">
        <f aca="true" t="shared" si="0" ref="A13:A76">A12+1</f>
        <v>3</v>
      </c>
      <c r="B13" s="63" t="s">
        <v>124</v>
      </c>
      <c r="C13" s="50" t="s">
        <v>101</v>
      </c>
      <c r="D13" s="58">
        <v>42703.99</v>
      </c>
      <c r="E13" s="23"/>
    </row>
    <row r="14" spans="1:5" ht="28.5">
      <c r="A14" s="49">
        <f t="shared" si="0"/>
        <v>4</v>
      </c>
      <c r="B14" s="63"/>
      <c r="C14" s="59" t="s">
        <v>178</v>
      </c>
      <c r="D14" s="57">
        <f>D15</f>
        <v>79987.07</v>
      </c>
      <c r="E14" s="23"/>
    </row>
    <row r="15" spans="1:5" ht="45">
      <c r="A15" s="49">
        <f t="shared" si="0"/>
        <v>5</v>
      </c>
      <c r="B15" s="63" t="s">
        <v>179</v>
      </c>
      <c r="C15" s="50" t="s">
        <v>101</v>
      </c>
      <c r="D15" s="58">
        <v>79987.07</v>
      </c>
      <c r="E15" s="23"/>
    </row>
    <row r="16" spans="1:5" ht="30" customHeight="1">
      <c r="A16" s="49">
        <f t="shared" si="0"/>
        <v>6</v>
      </c>
      <c r="B16" s="63"/>
      <c r="C16" s="62" t="s">
        <v>192</v>
      </c>
      <c r="D16" s="57">
        <f>SUM(D17:D20)</f>
        <v>79130.27</v>
      </c>
      <c r="E16" s="23"/>
    </row>
    <row r="17" spans="1:5" ht="30">
      <c r="A17" s="49">
        <f t="shared" si="0"/>
        <v>7</v>
      </c>
      <c r="B17" s="63" t="s">
        <v>125</v>
      </c>
      <c r="C17" s="50" t="s">
        <v>126</v>
      </c>
      <c r="D17" s="58">
        <v>64141.88</v>
      </c>
      <c r="E17" s="23"/>
    </row>
    <row r="18" spans="1:5" ht="30">
      <c r="A18" s="49">
        <f t="shared" si="0"/>
        <v>8</v>
      </c>
      <c r="B18" s="63" t="s">
        <v>127</v>
      </c>
      <c r="C18" s="50" t="s">
        <v>128</v>
      </c>
      <c r="D18" s="58">
        <v>17.99</v>
      </c>
      <c r="E18" s="23"/>
    </row>
    <row r="19" spans="1:5" ht="15.75">
      <c r="A19" s="49">
        <f t="shared" si="0"/>
        <v>9</v>
      </c>
      <c r="B19" s="63" t="s">
        <v>129</v>
      </c>
      <c r="C19" s="50" t="s">
        <v>130</v>
      </c>
      <c r="D19" s="58">
        <v>3505.02</v>
      </c>
      <c r="E19" s="23"/>
    </row>
    <row r="20" spans="1:5" ht="15.75">
      <c r="A20" s="49">
        <f t="shared" si="0"/>
        <v>10</v>
      </c>
      <c r="B20" s="63" t="s">
        <v>177</v>
      </c>
      <c r="C20" s="64" t="s">
        <v>131</v>
      </c>
      <c r="D20" s="58">
        <v>11465.38</v>
      </c>
      <c r="E20" s="23"/>
    </row>
    <row r="21" spans="1:5" ht="28.5">
      <c r="A21" s="49">
        <f t="shared" si="0"/>
        <v>11</v>
      </c>
      <c r="B21" s="63"/>
      <c r="C21" s="59" t="s">
        <v>188</v>
      </c>
      <c r="D21" s="57">
        <f>D22</f>
        <v>750</v>
      </c>
      <c r="E21" s="23"/>
    </row>
    <row r="22" spans="1:5" ht="45">
      <c r="A22" s="49">
        <f t="shared" si="0"/>
        <v>12</v>
      </c>
      <c r="B22" s="63" t="s">
        <v>190</v>
      </c>
      <c r="C22" s="50" t="s">
        <v>189</v>
      </c>
      <c r="D22" s="58">
        <v>750</v>
      </c>
      <c r="E22" s="23"/>
    </row>
    <row r="23" spans="1:5" ht="28.5">
      <c r="A23" s="49">
        <f t="shared" si="0"/>
        <v>13</v>
      </c>
      <c r="B23" s="63"/>
      <c r="C23" s="62" t="s">
        <v>193</v>
      </c>
      <c r="D23" s="57">
        <f>SUM(D24:D27)</f>
        <v>25454873.779999997</v>
      </c>
      <c r="E23" s="23"/>
    </row>
    <row r="24" spans="1:5" ht="75">
      <c r="A24" s="49">
        <f t="shared" si="0"/>
        <v>14</v>
      </c>
      <c r="B24" s="63" t="s">
        <v>207</v>
      </c>
      <c r="C24" s="50" t="s">
        <v>208</v>
      </c>
      <c r="D24" s="58">
        <v>8701979.7</v>
      </c>
      <c r="E24" s="23"/>
    </row>
    <row r="25" spans="1:5" ht="90">
      <c r="A25" s="49">
        <f t="shared" si="0"/>
        <v>15</v>
      </c>
      <c r="B25" s="63" t="s">
        <v>209</v>
      </c>
      <c r="C25" s="50" t="s">
        <v>210</v>
      </c>
      <c r="D25" s="58">
        <v>132831.98</v>
      </c>
      <c r="E25" s="23"/>
    </row>
    <row r="26" spans="1:5" ht="75">
      <c r="A26" s="49">
        <f t="shared" si="0"/>
        <v>16</v>
      </c>
      <c r="B26" s="63" t="s">
        <v>211</v>
      </c>
      <c r="C26" s="50" t="s">
        <v>212</v>
      </c>
      <c r="D26" s="58">
        <v>17908941.31</v>
      </c>
      <c r="E26" s="23"/>
    </row>
    <row r="27" spans="1:5" ht="75">
      <c r="A27" s="49">
        <f t="shared" si="0"/>
        <v>17</v>
      </c>
      <c r="B27" s="63" t="s">
        <v>214</v>
      </c>
      <c r="C27" s="50" t="s">
        <v>213</v>
      </c>
      <c r="D27" s="58">
        <v>-1288879.21</v>
      </c>
      <c r="E27" s="23"/>
    </row>
    <row r="28" spans="1:5" ht="57">
      <c r="A28" s="49">
        <f t="shared" si="0"/>
        <v>18</v>
      </c>
      <c r="B28" s="63"/>
      <c r="C28" s="59" t="s">
        <v>269</v>
      </c>
      <c r="D28" s="57">
        <f>D29</f>
        <v>2000</v>
      </c>
      <c r="E28" s="23"/>
    </row>
    <row r="29" spans="1:5" ht="73.5" customHeight="1">
      <c r="A29" s="49">
        <f t="shared" si="0"/>
        <v>19</v>
      </c>
      <c r="B29" s="60" t="s">
        <v>267</v>
      </c>
      <c r="C29" s="50" t="s">
        <v>268</v>
      </c>
      <c r="D29" s="58">
        <v>2000</v>
      </c>
      <c r="E29" s="23"/>
    </row>
    <row r="30" spans="1:5" ht="28.5">
      <c r="A30" s="49">
        <f t="shared" si="0"/>
        <v>20</v>
      </c>
      <c r="B30" s="63"/>
      <c r="C30" s="59" t="s">
        <v>215</v>
      </c>
      <c r="D30" s="57">
        <f>SUM(D31:D48)</f>
        <v>171511714.19000003</v>
      </c>
      <c r="E30" s="22"/>
    </row>
    <row r="31" spans="1:5" ht="62.25" customHeight="1">
      <c r="A31" s="49">
        <f t="shared" si="0"/>
        <v>21</v>
      </c>
      <c r="B31" s="63" t="s">
        <v>132</v>
      </c>
      <c r="C31" s="50" t="s">
        <v>133</v>
      </c>
      <c r="D31" s="58">
        <v>147999506.52</v>
      </c>
      <c r="E31" s="22"/>
    </row>
    <row r="32" spans="1:5" ht="105" customHeight="1">
      <c r="A32" s="49">
        <f t="shared" si="0"/>
        <v>22</v>
      </c>
      <c r="B32" s="63" t="s">
        <v>134</v>
      </c>
      <c r="C32" s="50" t="s">
        <v>135</v>
      </c>
      <c r="D32" s="58">
        <v>189641.69</v>
      </c>
      <c r="E32" s="22"/>
    </row>
    <row r="33" spans="1:5" ht="30">
      <c r="A33" s="49">
        <f t="shared" si="0"/>
        <v>23</v>
      </c>
      <c r="B33" s="63" t="s">
        <v>136</v>
      </c>
      <c r="C33" s="50" t="s">
        <v>137</v>
      </c>
      <c r="D33" s="58">
        <v>593442.74</v>
      </c>
      <c r="E33" s="23"/>
    </row>
    <row r="34" spans="1:5" ht="90.75" customHeight="1">
      <c r="A34" s="49">
        <f t="shared" si="0"/>
        <v>24</v>
      </c>
      <c r="B34" s="63" t="s">
        <v>138</v>
      </c>
      <c r="C34" s="50" t="s">
        <v>139</v>
      </c>
      <c r="D34" s="58">
        <v>341470.5</v>
      </c>
      <c r="E34" s="44"/>
    </row>
    <row r="35" spans="1:5" ht="44.25" customHeight="1">
      <c r="A35" s="49">
        <f t="shared" si="0"/>
        <v>25</v>
      </c>
      <c r="B35" s="60" t="s">
        <v>239</v>
      </c>
      <c r="C35" s="50" t="s">
        <v>238</v>
      </c>
      <c r="D35" s="58">
        <v>929355.38</v>
      </c>
      <c r="E35" s="44"/>
    </row>
    <row r="36" spans="1:5" ht="48" customHeight="1">
      <c r="A36" s="49">
        <f t="shared" si="0"/>
        <v>26</v>
      </c>
      <c r="B36" s="60" t="s">
        <v>259</v>
      </c>
      <c r="C36" s="50" t="s">
        <v>240</v>
      </c>
      <c r="D36" s="58">
        <v>2053.6</v>
      </c>
      <c r="E36" s="44"/>
    </row>
    <row r="37" spans="1:5" ht="48" customHeight="1">
      <c r="A37" s="49">
        <f t="shared" si="0"/>
        <v>27</v>
      </c>
      <c r="B37" s="60" t="s">
        <v>260</v>
      </c>
      <c r="C37" s="50" t="s">
        <v>241</v>
      </c>
      <c r="D37" s="58">
        <v>213374.28</v>
      </c>
      <c r="E37" s="44"/>
    </row>
    <row r="38" spans="1:5" ht="30.75" customHeight="1">
      <c r="A38" s="49">
        <f t="shared" si="0"/>
        <v>28</v>
      </c>
      <c r="B38" s="60" t="s">
        <v>261</v>
      </c>
      <c r="C38" s="50" t="s">
        <v>242</v>
      </c>
      <c r="D38" s="58">
        <v>79493.96</v>
      </c>
      <c r="E38" s="44"/>
    </row>
    <row r="39" spans="1:5" ht="30">
      <c r="A39" s="49">
        <f t="shared" si="0"/>
        <v>29</v>
      </c>
      <c r="B39" s="63" t="s">
        <v>140</v>
      </c>
      <c r="C39" s="50" t="s">
        <v>94</v>
      </c>
      <c r="D39" s="58">
        <v>3539800.93</v>
      </c>
      <c r="E39" s="24"/>
    </row>
    <row r="40" spans="1:5" ht="45">
      <c r="A40" s="49">
        <f t="shared" si="0"/>
        <v>30</v>
      </c>
      <c r="B40" s="63" t="s">
        <v>141</v>
      </c>
      <c r="C40" s="50" t="s">
        <v>105</v>
      </c>
      <c r="D40" s="58">
        <v>364.02</v>
      </c>
      <c r="E40" s="24"/>
    </row>
    <row r="41" spans="1:5" ht="15.75">
      <c r="A41" s="49">
        <f t="shared" si="0"/>
        <v>31</v>
      </c>
      <c r="B41" s="63" t="s">
        <v>142</v>
      </c>
      <c r="C41" s="50" t="s">
        <v>16</v>
      </c>
      <c r="D41" s="58">
        <v>1603426.25</v>
      </c>
      <c r="E41" s="23"/>
    </row>
    <row r="42" spans="1:5" ht="30">
      <c r="A42" s="49">
        <f t="shared" si="0"/>
        <v>32</v>
      </c>
      <c r="B42" s="63" t="s">
        <v>180</v>
      </c>
      <c r="C42" s="50" t="s">
        <v>181</v>
      </c>
      <c r="D42" s="58">
        <v>26632.51</v>
      </c>
      <c r="E42" s="22"/>
    </row>
    <row r="43" spans="1:5" ht="45">
      <c r="A43" s="49">
        <f t="shared" si="0"/>
        <v>33</v>
      </c>
      <c r="B43" s="63" t="s">
        <v>143</v>
      </c>
      <c r="C43" s="50" t="s">
        <v>102</v>
      </c>
      <c r="D43" s="58">
        <v>4988435.88</v>
      </c>
      <c r="E43" s="22"/>
    </row>
    <row r="44" spans="1:5" ht="33.75" customHeight="1">
      <c r="A44" s="49">
        <f t="shared" si="0"/>
        <v>34</v>
      </c>
      <c r="B44" s="60" t="s">
        <v>218</v>
      </c>
      <c r="C44" s="50" t="s">
        <v>216</v>
      </c>
      <c r="D44" s="58">
        <v>3267508.84</v>
      </c>
      <c r="E44" s="23"/>
    </row>
    <row r="45" spans="1:5" ht="31.5" customHeight="1">
      <c r="A45" s="49">
        <f t="shared" si="0"/>
        <v>35</v>
      </c>
      <c r="B45" s="60" t="s">
        <v>219</v>
      </c>
      <c r="C45" s="50" t="s">
        <v>217</v>
      </c>
      <c r="D45" s="58">
        <v>7727534.66</v>
      </c>
      <c r="E45" s="22"/>
    </row>
    <row r="46" spans="1:5" ht="45">
      <c r="A46" s="49">
        <f t="shared" si="0"/>
        <v>36</v>
      </c>
      <c r="B46" s="63" t="s">
        <v>144</v>
      </c>
      <c r="C46" s="50" t="s">
        <v>119</v>
      </c>
      <c r="D46" s="58">
        <v>-1491.79</v>
      </c>
      <c r="E46" s="22"/>
    </row>
    <row r="47" spans="1:5" ht="30">
      <c r="A47" s="49">
        <f t="shared" si="0"/>
        <v>37</v>
      </c>
      <c r="B47" s="63" t="s">
        <v>145</v>
      </c>
      <c r="C47" s="50" t="s">
        <v>103</v>
      </c>
      <c r="D47" s="58">
        <v>8438.62</v>
      </c>
      <c r="E47" s="23"/>
    </row>
    <row r="48" spans="1:7" ht="60">
      <c r="A48" s="49">
        <f t="shared" si="0"/>
        <v>38</v>
      </c>
      <c r="B48" s="63" t="s">
        <v>146</v>
      </c>
      <c r="C48" s="50" t="s">
        <v>104</v>
      </c>
      <c r="D48" s="58">
        <v>2725.6</v>
      </c>
      <c r="E48" s="24"/>
      <c r="F48" s="25"/>
      <c r="G48" s="22"/>
    </row>
    <row r="49" spans="1:7" ht="28.5">
      <c r="A49" s="49">
        <f t="shared" si="0"/>
        <v>39</v>
      </c>
      <c r="B49" s="63"/>
      <c r="C49" s="59" t="s">
        <v>194</v>
      </c>
      <c r="D49" s="57">
        <f>D50</f>
        <v>1000</v>
      </c>
      <c r="E49" s="24"/>
      <c r="F49" s="25"/>
      <c r="G49" s="22"/>
    </row>
    <row r="50" spans="1:7" ht="45">
      <c r="A50" s="49">
        <f t="shared" si="0"/>
        <v>40</v>
      </c>
      <c r="B50" s="63" t="s">
        <v>195</v>
      </c>
      <c r="C50" s="50" t="s">
        <v>101</v>
      </c>
      <c r="D50" s="58">
        <v>1000</v>
      </c>
      <c r="E50" s="24"/>
      <c r="F50" s="25"/>
      <c r="G50" s="22"/>
    </row>
    <row r="51" spans="1:7" ht="42.75">
      <c r="A51" s="49">
        <f t="shared" si="0"/>
        <v>41</v>
      </c>
      <c r="B51" s="63"/>
      <c r="C51" s="59" t="s">
        <v>243</v>
      </c>
      <c r="D51" s="57">
        <f>D52</f>
        <v>20000</v>
      </c>
      <c r="E51" s="24"/>
      <c r="F51" s="25"/>
      <c r="G51" s="22"/>
    </row>
    <row r="52" spans="1:7" ht="34.5" customHeight="1">
      <c r="A52" s="49">
        <f t="shared" si="0"/>
        <v>42</v>
      </c>
      <c r="B52" s="60" t="s">
        <v>266</v>
      </c>
      <c r="C52" s="50" t="s">
        <v>244</v>
      </c>
      <c r="D52" s="58">
        <v>20000</v>
      </c>
      <c r="E52" s="24"/>
      <c r="F52" s="25"/>
      <c r="G52" s="22"/>
    </row>
    <row r="53" spans="1:5" ht="42.75">
      <c r="A53" s="49">
        <f t="shared" si="0"/>
        <v>43</v>
      </c>
      <c r="B53" s="63"/>
      <c r="C53" s="59" t="s">
        <v>106</v>
      </c>
      <c r="D53" s="57">
        <f>SUM(D54:D70)</f>
        <v>139297711.93</v>
      </c>
      <c r="E53" s="23"/>
    </row>
    <row r="54" spans="1:5" ht="30">
      <c r="A54" s="49">
        <f t="shared" si="0"/>
        <v>44</v>
      </c>
      <c r="B54" s="63" t="s">
        <v>182</v>
      </c>
      <c r="C54" s="50" t="s">
        <v>147</v>
      </c>
      <c r="D54" s="58">
        <v>731848.09</v>
      </c>
      <c r="E54" s="24"/>
    </row>
    <row r="55" spans="1:5" ht="60.75" customHeight="1">
      <c r="A55" s="49">
        <f t="shared" si="0"/>
        <v>45</v>
      </c>
      <c r="B55" s="60" t="s">
        <v>246</v>
      </c>
      <c r="C55" s="50" t="s">
        <v>245</v>
      </c>
      <c r="D55" s="58">
        <v>8400</v>
      </c>
      <c r="E55" s="24"/>
    </row>
    <row r="56" spans="1:5" ht="60">
      <c r="A56" s="49">
        <f t="shared" si="0"/>
        <v>46</v>
      </c>
      <c r="B56" s="63" t="s">
        <v>220</v>
      </c>
      <c r="C56" s="50" t="s">
        <v>115</v>
      </c>
      <c r="D56" s="58">
        <v>7500</v>
      </c>
      <c r="E56" s="24"/>
    </row>
    <row r="57" spans="1:5" ht="61.5" customHeight="1">
      <c r="A57" s="49">
        <f t="shared" si="0"/>
        <v>47</v>
      </c>
      <c r="B57" s="60" t="s">
        <v>248</v>
      </c>
      <c r="C57" s="50" t="s">
        <v>226</v>
      </c>
      <c r="D57" s="58">
        <v>52049.95</v>
      </c>
      <c r="E57" s="24"/>
    </row>
    <row r="58" spans="1:5" ht="51" customHeight="1">
      <c r="A58" s="49">
        <f t="shared" si="0"/>
        <v>48</v>
      </c>
      <c r="B58" s="63" t="s">
        <v>183</v>
      </c>
      <c r="C58" s="50" t="s">
        <v>184</v>
      </c>
      <c r="D58" s="58">
        <v>4500</v>
      </c>
      <c r="E58" s="24"/>
    </row>
    <row r="59" spans="1:5" ht="54.75" customHeight="1">
      <c r="A59" s="49">
        <f t="shared" si="0"/>
        <v>49</v>
      </c>
      <c r="B59" s="63" t="s">
        <v>221</v>
      </c>
      <c r="C59" s="50" t="s">
        <v>222</v>
      </c>
      <c r="D59" s="58">
        <v>243000</v>
      </c>
      <c r="E59" s="24"/>
    </row>
    <row r="60" spans="1:5" ht="35.25" customHeight="1">
      <c r="A60" s="49">
        <f t="shared" si="0"/>
        <v>50</v>
      </c>
      <c r="B60" s="63" t="s">
        <v>224</v>
      </c>
      <c r="C60" s="65" t="s">
        <v>223</v>
      </c>
      <c r="D60" s="58">
        <v>2485600</v>
      </c>
      <c r="E60" s="24"/>
    </row>
    <row r="61" spans="1:5" ht="32.25" customHeight="1">
      <c r="A61" s="49">
        <f t="shared" si="0"/>
        <v>51</v>
      </c>
      <c r="B61" s="63" t="s">
        <v>185</v>
      </c>
      <c r="C61" s="50" t="s">
        <v>196</v>
      </c>
      <c r="D61" s="58">
        <v>7387580</v>
      </c>
      <c r="E61" s="22"/>
    </row>
    <row r="62" spans="1:5" ht="17.25" customHeight="1">
      <c r="A62" s="49">
        <f t="shared" si="0"/>
        <v>52</v>
      </c>
      <c r="B62" s="63" t="s">
        <v>148</v>
      </c>
      <c r="C62" s="50" t="s">
        <v>107</v>
      </c>
      <c r="D62" s="58">
        <v>8055396</v>
      </c>
      <c r="E62" s="23"/>
    </row>
    <row r="63" spans="1:5" ht="30.75" customHeight="1">
      <c r="A63" s="49">
        <f t="shared" si="0"/>
        <v>53</v>
      </c>
      <c r="B63" s="63" t="s">
        <v>149</v>
      </c>
      <c r="C63" s="50" t="s">
        <v>97</v>
      </c>
      <c r="D63" s="58">
        <v>8840650</v>
      </c>
      <c r="E63" s="23"/>
    </row>
    <row r="64" spans="1:5" ht="56.25" customHeight="1">
      <c r="A64" s="49">
        <f t="shared" si="0"/>
        <v>54</v>
      </c>
      <c r="B64" s="60" t="s">
        <v>250</v>
      </c>
      <c r="C64" s="50" t="s">
        <v>251</v>
      </c>
      <c r="D64" s="58">
        <v>17400</v>
      </c>
      <c r="E64" s="23"/>
    </row>
    <row r="65" spans="1:5" ht="42.75" customHeight="1">
      <c r="A65" s="49">
        <f t="shared" si="0"/>
        <v>55</v>
      </c>
      <c r="B65" s="63" t="s">
        <v>150</v>
      </c>
      <c r="C65" s="50" t="s">
        <v>98</v>
      </c>
      <c r="D65" s="58">
        <v>1488000</v>
      </c>
      <c r="E65" s="23"/>
    </row>
    <row r="66" spans="1:5" ht="43.5" customHeight="1">
      <c r="A66" s="49">
        <f t="shared" si="0"/>
        <v>56</v>
      </c>
      <c r="B66" s="63" t="s">
        <v>151</v>
      </c>
      <c r="C66" s="50" t="s">
        <v>99</v>
      </c>
      <c r="D66" s="58">
        <v>10514999.98</v>
      </c>
      <c r="E66" s="23"/>
    </row>
    <row r="67" spans="1:5" ht="30" customHeight="1">
      <c r="A67" s="49">
        <f t="shared" si="0"/>
        <v>57</v>
      </c>
      <c r="B67" s="63" t="s">
        <v>152</v>
      </c>
      <c r="C67" s="50" t="s">
        <v>112</v>
      </c>
      <c r="D67" s="58">
        <v>78968844.58</v>
      </c>
      <c r="E67" s="23"/>
    </row>
    <row r="68" spans="1:5" ht="32.25" customHeight="1">
      <c r="A68" s="49">
        <f t="shared" si="0"/>
        <v>58</v>
      </c>
      <c r="B68" s="60" t="s">
        <v>252</v>
      </c>
      <c r="C68" s="50" t="s">
        <v>253</v>
      </c>
      <c r="D68" s="58">
        <v>56943.33</v>
      </c>
      <c r="E68" s="23"/>
    </row>
    <row r="69" spans="1:5" ht="29.25" customHeight="1">
      <c r="A69" s="49">
        <f t="shared" si="0"/>
        <v>59</v>
      </c>
      <c r="B69" s="63" t="s">
        <v>153</v>
      </c>
      <c r="C69" s="50" t="s">
        <v>113</v>
      </c>
      <c r="D69" s="58">
        <v>20449800</v>
      </c>
      <c r="E69" s="23"/>
    </row>
    <row r="70" spans="1:5" ht="46.5" customHeight="1">
      <c r="A70" s="49">
        <f t="shared" si="0"/>
        <v>60</v>
      </c>
      <c r="B70" s="63" t="s">
        <v>154</v>
      </c>
      <c r="C70" s="50" t="s">
        <v>120</v>
      </c>
      <c r="D70" s="58">
        <v>-14800</v>
      </c>
      <c r="E70" s="23"/>
    </row>
    <row r="71" spans="1:5" ht="33" customHeight="1">
      <c r="A71" s="49">
        <f t="shared" si="0"/>
        <v>61</v>
      </c>
      <c r="B71" s="63"/>
      <c r="C71" s="59" t="s">
        <v>108</v>
      </c>
      <c r="D71" s="57">
        <f>SUM(D72:D85)</f>
        <v>9605761.37</v>
      </c>
      <c r="E71" s="23"/>
    </row>
    <row r="72" spans="1:5" ht="41.25" customHeight="1">
      <c r="A72" s="49">
        <f t="shared" si="0"/>
        <v>62</v>
      </c>
      <c r="B72" s="60" t="s">
        <v>263</v>
      </c>
      <c r="C72" s="50" t="s">
        <v>262</v>
      </c>
      <c r="D72" s="58">
        <v>10000</v>
      </c>
      <c r="E72" s="23"/>
    </row>
    <row r="73" spans="1:5" ht="75.75" customHeight="1">
      <c r="A73" s="49">
        <f t="shared" si="0"/>
        <v>63</v>
      </c>
      <c r="B73" s="63" t="s">
        <v>197</v>
      </c>
      <c r="C73" s="50" t="s">
        <v>198</v>
      </c>
      <c r="D73" s="58">
        <v>2929632.65</v>
      </c>
      <c r="E73" s="23"/>
    </row>
    <row r="74" spans="1:5" ht="73.5" customHeight="1">
      <c r="A74" s="49">
        <f t="shared" si="0"/>
        <v>64</v>
      </c>
      <c r="B74" s="63" t="s">
        <v>155</v>
      </c>
      <c r="C74" s="50" t="s">
        <v>156</v>
      </c>
      <c r="D74" s="58">
        <v>1833924.4</v>
      </c>
      <c r="E74" s="23"/>
    </row>
    <row r="75" spans="1:5" ht="59.25" customHeight="1">
      <c r="A75" s="49">
        <f t="shared" si="0"/>
        <v>65</v>
      </c>
      <c r="B75" s="63" t="s">
        <v>157</v>
      </c>
      <c r="C75" s="50" t="s">
        <v>158</v>
      </c>
      <c r="D75" s="58">
        <v>1056979.44</v>
      </c>
      <c r="E75" s="23"/>
    </row>
    <row r="76" spans="1:5" ht="30" customHeight="1">
      <c r="A76" s="49">
        <f t="shared" si="0"/>
        <v>66</v>
      </c>
      <c r="B76" s="63" t="s">
        <v>200</v>
      </c>
      <c r="C76" s="50" t="s">
        <v>199</v>
      </c>
      <c r="D76" s="58">
        <v>2492291.87</v>
      </c>
      <c r="E76" s="23"/>
    </row>
    <row r="77" spans="1:5" ht="73.5" customHeight="1">
      <c r="A77" s="49">
        <f aca="true" t="shared" si="1" ref="A77:A111">A76+1</f>
        <v>67</v>
      </c>
      <c r="B77" s="63" t="s">
        <v>159</v>
      </c>
      <c r="C77" s="50" t="s">
        <v>160</v>
      </c>
      <c r="D77" s="58">
        <v>262638</v>
      </c>
      <c r="E77" s="23"/>
    </row>
    <row r="78" spans="1:5" ht="32.25" customHeight="1">
      <c r="A78" s="49">
        <f t="shared" si="1"/>
        <v>68</v>
      </c>
      <c r="B78" s="63" t="s">
        <v>164</v>
      </c>
      <c r="C78" s="50" t="s">
        <v>147</v>
      </c>
      <c r="D78" s="58">
        <v>6200</v>
      </c>
      <c r="E78" s="23"/>
    </row>
    <row r="79" spans="1:5" ht="28.5" customHeight="1">
      <c r="A79" s="49">
        <f t="shared" si="1"/>
        <v>69</v>
      </c>
      <c r="B79" s="63" t="s">
        <v>161</v>
      </c>
      <c r="C79" s="50" t="s">
        <v>83</v>
      </c>
      <c r="D79" s="58">
        <v>167760</v>
      </c>
      <c r="E79" s="23"/>
    </row>
    <row r="80" spans="1:5" ht="76.5" customHeight="1">
      <c r="A80" s="49">
        <f t="shared" si="1"/>
        <v>70</v>
      </c>
      <c r="B80" s="63" t="s">
        <v>162</v>
      </c>
      <c r="C80" s="50" t="s">
        <v>109</v>
      </c>
      <c r="D80" s="58">
        <v>15590</v>
      </c>
      <c r="E80" s="23"/>
    </row>
    <row r="81" spans="1:5" ht="92.25" customHeight="1">
      <c r="A81" s="49">
        <f t="shared" si="1"/>
        <v>71</v>
      </c>
      <c r="B81" s="63" t="s">
        <v>163</v>
      </c>
      <c r="C81" s="50" t="s">
        <v>110</v>
      </c>
      <c r="D81" s="58">
        <v>367063.5</v>
      </c>
      <c r="E81" s="23"/>
    </row>
    <row r="82" spans="1:5" ht="54" customHeight="1">
      <c r="A82" s="49">
        <f t="shared" si="1"/>
        <v>72</v>
      </c>
      <c r="B82" s="63" t="s">
        <v>201</v>
      </c>
      <c r="C82" s="50" t="s">
        <v>203</v>
      </c>
      <c r="D82" s="58">
        <v>111629.39</v>
      </c>
      <c r="E82" s="23"/>
    </row>
    <row r="83" spans="1:5" ht="48.75" customHeight="1">
      <c r="A83" s="49">
        <f t="shared" si="1"/>
        <v>73</v>
      </c>
      <c r="B83" s="63" t="s">
        <v>202</v>
      </c>
      <c r="C83" s="50" t="s">
        <v>204</v>
      </c>
      <c r="D83" s="58">
        <v>345281.86</v>
      </c>
      <c r="E83" s="23"/>
    </row>
    <row r="84" spans="1:5" ht="48.75" customHeight="1">
      <c r="A84" s="49">
        <f t="shared" si="1"/>
        <v>74</v>
      </c>
      <c r="B84" s="63" t="s">
        <v>225</v>
      </c>
      <c r="C84" s="50" t="s">
        <v>101</v>
      </c>
      <c r="D84" s="58">
        <v>6766.37</v>
      </c>
      <c r="E84" s="23"/>
    </row>
    <row r="85" spans="1:5" ht="32.25" customHeight="1">
      <c r="A85" s="49">
        <f t="shared" si="1"/>
        <v>75</v>
      </c>
      <c r="B85" s="60" t="s">
        <v>254</v>
      </c>
      <c r="C85" s="50" t="s">
        <v>255</v>
      </c>
      <c r="D85" s="58">
        <v>3.89</v>
      </c>
      <c r="E85" s="23"/>
    </row>
    <row r="86" spans="1:5" ht="28.5">
      <c r="A86" s="49">
        <f t="shared" si="1"/>
        <v>76</v>
      </c>
      <c r="B86" s="63"/>
      <c r="C86" s="59" t="s">
        <v>111</v>
      </c>
      <c r="D86" s="57">
        <f>SUM(D87:D95)</f>
        <v>388536282.64</v>
      </c>
      <c r="E86" s="24"/>
    </row>
    <row r="87" spans="1:5" ht="30">
      <c r="A87" s="49">
        <f t="shared" si="1"/>
        <v>77</v>
      </c>
      <c r="B87" s="63" t="s">
        <v>166</v>
      </c>
      <c r="C87" s="50" t="s">
        <v>165</v>
      </c>
      <c r="D87" s="58">
        <v>11847586.93</v>
      </c>
      <c r="E87" s="24"/>
    </row>
    <row r="88" spans="1:5" ht="30">
      <c r="A88" s="49">
        <f t="shared" si="1"/>
        <v>78</v>
      </c>
      <c r="B88" s="63" t="s">
        <v>164</v>
      </c>
      <c r="C88" s="50" t="s">
        <v>147</v>
      </c>
      <c r="D88" s="58">
        <v>414535.2</v>
      </c>
      <c r="E88" s="24"/>
    </row>
    <row r="89" spans="1:5" ht="45" customHeight="1">
      <c r="A89" s="49">
        <f t="shared" si="1"/>
        <v>79</v>
      </c>
      <c r="B89" s="63" t="s">
        <v>205</v>
      </c>
      <c r="C89" s="50" t="s">
        <v>206</v>
      </c>
      <c r="D89" s="58">
        <v>1098104</v>
      </c>
      <c r="E89" s="24"/>
    </row>
    <row r="90" spans="1:5" ht="15.75">
      <c r="A90" s="49">
        <f t="shared" si="1"/>
        <v>80</v>
      </c>
      <c r="B90" s="63" t="s">
        <v>167</v>
      </c>
      <c r="C90" s="50" t="s">
        <v>107</v>
      </c>
      <c r="D90" s="58">
        <v>24562340</v>
      </c>
      <c r="E90" s="24"/>
    </row>
    <row r="91" spans="1:5" ht="15.75">
      <c r="A91" s="49">
        <f t="shared" si="1"/>
        <v>81</v>
      </c>
      <c r="B91" s="63" t="s">
        <v>168</v>
      </c>
      <c r="C91" s="50" t="s">
        <v>114</v>
      </c>
      <c r="D91" s="58">
        <v>350153400</v>
      </c>
      <c r="E91" s="24"/>
    </row>
    <row r="92" spans="1:5" ht="30">
      <c r="A92" s="49">
        <f t="shared" si="1"/>
        <v>82</v>
      </c>
      <c r="B92" s="63" t="s">
        <v>169</v>
      </c>
      <c r="C92" s="50" t="s">
        <v>113</v>
      </c>
      <c r="D92" s="58">
        <v>24000</v>
      </c>
      <c r="E92" s="24"/>
    </row>
    <row r="93" spans="1:5" ht="30">
      <c r="A93" s="49">
        <f t="shared" si="1"/>
        <v>83</v>
      </c>
      <c r="B93" s="63" t="s">
        <v>256</v>
      </c>
      <c r="C93" s="65" t="s">
        <v>227</v>
      </c>
      <c r="D93" s="58">
        <v>75070.38</v>
      </c>
      <c r="E93" s="24"/>
    </row>
    <row r="94" spans="1:5" ht="31.5" customHeight="1">
      <c r="A94" s="49">
        <f t="shared" si="1"/>
        <v>84</v>
      </c>
      <c r="B94" s="60" t="s">
        <v>265</v>
      </c>
      <c r="C94" s="65" t="s">
        <v>264</v>
      </c>
      <c r="D94" s="58">
        <v>371606.13</v>
      </c>
      <c r="E94" s="24"/>
    </row>
    <row r="95" spans="1:5" ht="45">
      <c r="A95" s="49">
        <f t="shared" si="1"/>
        <v>85</v>
      </c>
      <c r="B95" s="63" t="s">
        <v>170</v>
      </c>
      <c r="C95" s="50" t="s">
        <v>120</v>
      </c>
      <c r="D95" s="58">
        <v>-10360</v>
      </c>
      <c r="E95" s="24"/>
    </row>
    <row r="96" spans="1:5" ht="28.5">
      <c r="A96" s="49">
        <f t="shared" si="1"/>
        <v>86</v>
      </c>
      <c r="B96" s="63"/>
      <c r="C96" s="59" t="s">
        <v>171</v>
      </c>
      <c r="D96" s="57">
        <f>SUM(D97:D102)</f>
        <v>3820880</v>
      </c>
      <c r="E96" s="24"/>
    </row>
    <row r="97" spans="1:5" ht="30">
      <c r="A97" s="49">
        <f t="shared" si="1"/>
        <v>87</v>
      </c>
      <c r="B97" s="63" t="s">
        <v>234</v>
      </c>
      <c r="C97" s="65" t="s">
        <v>223</v>
      </c>
      <c r="D97" s="58">
        <v>538680</v>
      </c>
      <c r="E97" s="24"/>
    </row>
    <row r="98" spans="1:5" ht="15.75">
      <c r="A98" s="49">
        <f t="shared" si="1"/>
        <v>88</v>
      </c>
      <c r="B98" s="63" t="s">
        <v>172</v>
      </c>
      <c r="C98" s="50" t="s">
        <v>107</v>
      </c>
      <c r="D98" s="58">
        <v>1600000</v>
      </c>
      <c r="E98" s="24"/>
    </row>
    <row r="99" spans="1:5" ht="46.5" customHeight="1">
      <c r="A99" s="49">
        <f t="shared" si="1"/>
        <v>89</v>
      </c>
      <c r="B99" s="60" t="s">
        <v>232</v>
      </c>
      <c r="C99" s="50" t="s">
        <v>228</v>
      </c>
      <c r="D99" s="58">
        <v>92400</v>
      </c>
      <c r="E99" s="24"/>
    </row>
    <row r="100" spans="1:5" ht="60.75" customHeight="1">
      <c r="A100" s="49">
        <f t="shared" si="1"/>
        <v>90</v>
      </c>
      <c r="B100" s="60" t="s">
        <v>233</v>
      </c>
      <c r="C100" s="50" t="s">
        <v>229</v>
      </c>
      <c r="D100" s="58">
        <v>100000</v>
      </c>
      <c r="E100" s="24"/>
    </row>
    <row r="101" spans="1:5" ht="60">
      <c r="A101" s="49">
        <f t="shared" si="1"/>
        <v>91</v>
      </c>
      <c r="B101" s="63" t="s">
        <v>186</v>
      </c>
      <c r="C101" s="50" t="s">
        <v>187</v>
      </c>
      <c r="D101" s="58">
        <v>50000</v>
      </c>
      <c r="E101" s="24"/>
    </row>
    <row r="102" spans="1:5" ht="30">
      <c r="A102" s="49">
        <f t="shared" si="1"/>
        <v>92</v>
      </c>
      <c r="B102" s="63" t="s">
        <v>173</v>
      </c>
      <c r="C102" s="50" t="s">
        <v>113</v>
      </c>
      <c r="D102" s="58">
        <v>1439800</v>
      </c>
      <c r="E102" s="24"/>
    </row>
    <row r="103" spans="1:5" ht="28.5">
      <c r="A103" s="49">
        <f t="shared" si="1"/>
        <v>93</v>
      </c>
      <c r="B103" s="63"/>
      <c r="C103" s="59" t="s">
        <v>257</v>
      </c>
      <c r="D103" s="57">
        <f>D104</f>
        <v>50913.84</v>
      </c>
      <c r="E103" s="24"/>
    </row>
    <row r="104" spans="1:5" ht="45">
      <c r="A104" s="49">
        <f t="shared" si="1"/>
        <v>94</v>
      </c>
      <c r="B104" s="63" t="s">
        <v>258</v>
      </c>
      <c r="C104" s="50" t="s">
        <v>101</v>
      </c>
      <c r="D104" s="58">
        <v>50913.84</v>
      </c>
      <c r="E104" s="24"/>
    </row>
    <row r="105" spans="1:5" ht="28.5">
      <c r="A105" s="49">
        <f t="shared" si="1"/>
        <v>95</v>
      </c>
      <c r="B105" s="63"/>
      <c r="C105" s="59" t="s">
        <v>116</v>
      </c>
      <c r="D105" s="57">
        <f>SUM(D106:D110)</f>
        <v>282936288.32</v>
      </c>
      <c r="E105" s="24"/>
    </row>
    <row r="106" spans="1:5" ht="28.5" customHeight="1">
      <c r="A106" s="49">
        <f t="shared" si="1"/>
        <v>96</v>
      </c>
      <c r="B106" s="60" t="s">
        <v>230</v>
      </c>
      <c r="C106" s="50" t="s">
        <v>231</v>
      </c>
      <c r="D106" s="58">
        <v>79684.74</v>
      </c>
      <c r="E106" s="24"/>
    </row>
    <row r="107" spans="1:5" ht="60">
      <c r="A107" s="49">
        <f t="shared" si="1"/>
        <v>97</v>
      </c>
      <c r="B107" s="63" t="s">
        <v>174</v>
      </c>
      <c r="C107" s="50" t="s">
        <v>115</v>
      </c>
      <c r="D107" s="58">
        <v>4828.81</v>
      </c>
      <c r="E107" s="24"/>
    </row>
    <row r="108" spans="1:5" ht="45">
      <c r="A108" s="49">
        <f t="shared" si="1"/>
        <v>98</v>
      </c>
      <c r="B108" s="63" t="s">
        <v>235</v>
      </c>
      <c r="C108" s="50" t="s">
        <v>101</v>
      </c>
      <c r="D108" s="58">
        <v>3774.77</v>
      </c>
      <c r="E108" s="24"/>
    </row>
    <row r="109" spans="1:5" ht="30">
      <c r="A109" s="49">
        <f t="shared" si="1"/>
        <v>99</v>
      </c>
      <c r="B109" s="63" t="s">
        <v>175</v>
      </c>
      <c r="C109" s="50" t="s">
        <v>117</v>
      </c>
      <c r="D109" s="58">
        <v>241220000</v>
      </c>
      <c r="E109" s="24"/>
    </row>
    <row r="110" spans="1:5" ht="15.75">
      <c r="A110" s="49">
        <f t="shared" si="1"/>
        <v>100</v>
      </c>
      <c r="B110" s="63" t="s">
        <v>176</v>
      </c>
      <c r="C110" s="50" t="s">
        <v>107</v>
      </c>
      <c r="D110" s="58">
        <v>41628000</v>
      </c>
      <c r="E110" s="24"/>
    </row>
    <row r="111" spans="1:5" ht="15.75">
      <c r="A111" s="49">
        <f t="shared" si="1"/>
        <v>101</v>
      </c>
      <c r="B111" s="53" t="s">
        <v>118</v>
      </c>
      <c r="C111" s="48"/>
      <c r="D111" s="57">
        <f>D10+D12+D14+D16+D21+D23+D28+D30+D49+D51+D53+D71+D86+D96+D103+D105</f>
        <v>1021480097.4000001</v>
      </c>
      <c r="E111" s="24"/>
    </row>
    <row r="112" spans="1:5" ht="15.75">
      <c r="A112" s="28"/>
      <c r="B112" s="29"/>
      <c r="C112" s="30"/>
      <c r="D112" s="39"/>
      <c r="E112" s="24"/>
    </row>
    <row r="113" spans="1:5" ht="15.75">
      <c r="A113" s="28"/>
      <c r="B113" s="29"/>
      <c r="C113" s="30"/>
      <c r="D113" s="39"/>
      <c r="E113" s="24"/>
    </row>
    <row r="114" spans="1:4" ht="15.75">
      <c r="A114" s="28"/>
      <c r="B114" s="31"/>
      <c r="C114" s="23"/>
      <c r="D114" s="39"/>
    </row>
    <row r="115" spans="1:4" ht="15.75">
      <c r="A115" s="28"/>
      <c r="B115" s="31"/>
      <c r="C115" s="32"/>
      <c r="D115" s="39"/>
    </row>
    <row r="116" spans="1:4" ht="15.75">
      <c r="A116" s="28"/>
      <c r="B116" s="31"/>
      <c r="C116" s="32"/>
      <c r="D116" s="39"/>
    </row>
    <row r="117" spans="1:4" ht="15.75">
      <c r="A117" s="28"/>
      <c r="B117" s="29"/>
      <c r="C117" s="27"/>
      <c r="D117" s="39"/>
    </row>
    <row r="118" spans="1:4" ht="15.75">
      <c r="A118" s="28"/>
      <c r="B118" s="31"/>
      <c r="C118" s="32"/>
      <c r="D118" s="39"/>
    </row>
    <row r="119" spans="1:4" ht="15.75">
      <c r="A119" s="28"/>
      <c r="B119" s="33"/>
      <c r="C119" s="30"/>
      <c r="D119" s="39"/>
    </row>
    <row r="120" spans="1:4" ht="39" customHeight="1">
      <c r="A120" s="28"/>
      <c r="B120" s="29"/>
      <c r="C120" s="30"/>
      <c r="D120" s="39"/>
    </row>
    <row r="121" spans="1:4" ht="39.75" customHeight="1">
      <c r="A121" s="28"/>
      <c r="B121" s="29"/>
      <c r="C121" s="30"/>
      <c r="D121" s="39"/>
    </row>
    <row r="122" spans="1:4" ht="15.75">
      <c r="A122" s="28"/>
      <c r="B122" s="29"/>
      <c r="C122" s="30"/>
      <c r="D122" s="39"/>
    </row>
    <row r="123" spans="1:4" ht="15.75" customHeight="1" hidden="1">
      <c r="A123" s="28"/>
      <c r="B123" s="29"/>
      <c r="C123" s="30"/>
      <c r="D123" s="39"/>
    </row>
    <row r="124" spans="1:4" ht="15.75" customHeight="1" hidden="1">
      <c r="A124" s="28"/>
      <c r="B124" s="29"/>
      <c r="C124" s="30"/>
      <c r="D124" s="39"/>
    </row>
    <row r="125" spans="1:4" ht="19.5" customHeight="1" hidden="1">
      <c r="A125" s="28"/>
      <c r="B125" s="29"/>
      <c r="C125" s="30"/>
      <c r="D125" s="39"/>
    </row>
    <row r="126" spans="1:4" ht="15.75">
      <c r="A126" s="28"/>
      <c r="B126" s="31"/>
      <c r="C126" s="32"/>
      <c r="D126" s="39"/>
    </row>
    <row r="127" spans="1:4" ht="37.5" customHeight="1">
      <c r="A127" s="28"/>
      <c r="B127" s="33"/>
      <c r="C127" s="30"/>
      <c r="D127" s="39"/>
    </row>
    <row r="128" spans="1:4" ht="38.25" customHeight="1">
      <c r="A128" s="28"/>
      <c r="B128" s="33"/>
      <c r="C128" s="30"/>
      <c r="D128" s="39"/>
    </row>
    <row r="129" spans="1:4" ht="15.75">
      <c r="A129" s="28"/>
      <c r="B129" s="29"/>
      <c r="C129" s="27"/>
      <c r="D129" s="39"/>
    </row>
    <row r="130" spans="1:4" ht="15.75">
      <c r="A130" s="28"/>
      <c r="B130" s="29"/>
      <c r="C130" s="27"/>
      <c r="D130" s="39"/>
    </row>
    <row r="131" spans="1:4" ht="15.75">
      <c r="A131" s="28"/>
      <c r="B131" s="29"/>
      <c r="C131" s="27"/>
      <c r="D131" s="39"/>
    </row>
    <row r="132" spans="1:4" ht="15.75">
      <c r="A132" s="28"/>
      <c r="B132" s="29"/>
      <c r="C132" s="27"/>
      <c r="D132" s="39"/>
    </row>
    <row r="133" spans="1:4" ht="15.75">
      <c r="A133" s="28"/>
      <c r="B133" s="29"/>
      <c r="C133" s="30"/>
      <c r="D133" s="39"/>
    </row>
    <row r="134" spans="1:4" ht="15.75">
      <c r="A134" s="28"/>
      <c r="B134" s="31"/>
      <c r="C134" s="32"/>
      <c r="D134" s="39"/>
    </row>
    <row r="135" spans="1:4" ht="15.75">
      <c r="A135" s="28"/>
      <c r="B135" s="33"/>
      <c r="C135" s="30"/>
      <c r="D135" s="39"/>
    </row>
    <row r="136" spans="1:4" ht="15.75">
      <c r="A136" s="28"/>
      <c r="B136" s="29"/>
      <c r="C136" s="30"/>
      <c r="D136" s="39"/>
    </row>
    <row r="137" spans="1:4" ht="15.75" hidden="1">
      <c r="A137" s="28"/>
      <c r="B137" s="29"/>
      <c r="C137" s="30"/>
      <c r="D137" s="39"/>
    </row>
    <row r="138" spans="1:4" ht="15.75" hidden="1">
      <c r="A138" s="28"/>
      <c r="B138" s="34"/>
      <c r="C138" s="30"/>
      <c r="D138" s="39"/>
    </row>
    <row r="139" spans="1:4" ht="15.75" hidden="1">
      <c r="A139" s="28"/>
      <c r="B139" s="34"/>
      <c r="C139" s="35"/>
      <c r="D139" s="39"/>
    </row>
    <row r="140" spans="1:4" ht="15.75" hidden="1">
      <c r="A140" s="28"/>
      <c r="B140" s="34"/>
      <c r="C140" s="35"/>
      <c r="D140" s="39"/>
    </row>
    <row r="141" spans="1:4" ht="15.75" hidden="1">
      <c r="A141" s="28"/>
      <c r="B141" s="29"/>
      <c r="C141" s="30"/>
      <c r="D141" s="39"/>
    </row>
    <row r="142" spans="1:4" ht="15.75" hidden="1">
      <c r="A142" s="28"/>
      <c r="B142" s="29"/>
      <c r="C142" s="30"/>
      <c r="D142" s="39"/>
    </row>
    <row r="143" spans="1:4" ht="15.75" hidden="1">
      <c r="A143" s="28"/>
      <c r="B143" s="29"/>
      <c r="C143" s="30"/>
      <c r="D143" s="39"/>
    </row>
    <row r="144" spans="1:4" ht="15.75" hidden="1">
      <c r="A144" s="28"/>
      <c r="B144" s="29"/>
      <c r="C144" s="36"/>
      <c r="D144" s="39"/>
    </row>
    <row r="145" spans="1:4" ht="35.25" customHeight="1" hidden="1">
      <c r="A145" s="28"/>
      <c r="B145" s="29"/>
      <c r="C145" s="30"/>
      <c r="D145" s="39"/>
    </row>
    <row r="146" spans="1:4" ht="15.75">
      <c r="A146" s="28"/>
      <c r="B146" s="22"/>
      <c r="C146" s="23"/>
      <c r="D146" s="39"/>
    </row>
    <row r="147" spans="1:4" ht="15.75">
      <c r="A147" s="37"/>
      <c r="B147" s="22"/>
      <c r="C147" s="22"/>
      <c r="D147" s="39"/>
    </row>
    <row r="148" spans="1:4" ht="15.75">
      <c r="A148" s="70"/>
      <c r="B148" s="70"/>
      <c r="C148" s="70"/>
      <c r="D148" s="39"/>
    </row>
    <row r="149" spans="1:4" ht="15.75">
      <c r="A149" s="26"/>
      <c r="B149" s="71"/>
      <c r="C149" s="71"/>
      <c r="D149" s="39"/>
    </row>
    <row r="150" spans="1:4" ht="15.75">
      <c r="A150" s="26"/>
      <c r="B150" s="70"/>
      <c r="C150" s="70"/>
      <c r="D150" s="39"/>
    </row>
    <row r="151" spans="1:4" ht="15.75">
      <c r="A151" s="26"/>
      <c r="B151" s="71"/>
      <c r="C151" s="71"/>
      <c r="D151" s="39"/>
    </row>
    <row r="152" spans="1:4" ht="15.75">
      <c r="A152" s="26"/>
      <c r="B152" s="71"/>
      <c r="C152" s="71"/>
      <c r="D152" s="40"/>
    </row>
    <row r="153" spans="1:4" ht="15.75">
      <c r="A153" s="70"/>
      <c r="B153" s="70"/>
      <c r="C153" s="70"/>
      <c r="D153" s="40"/>
    </row>
    <row r="154" spans="1:4" ht="24" customHeight="1">
      <c r="A154" s="26"/>
      <c r="B154" s="69"/>
      <c r="C154" s="69"/>
      <c r="D154" s="40"/>
    </row>
    <row r="155" spans="1:4" ht="26.25" customHeight="1">
      <c r="A155" s="26"/>
      <c r="B155" s="69"/>
      <c r="C155" s="69"/>
      <c r="D155" s="40"/>
    </row>
    <row r="156" spans="1:4" ht="26.25" customHeight="1">
      <c r="A156" s="26"/>
      <c r="B156" s="69"/>
      <c r="C156" s="69"/>
      <c r="D156" s="40"/>
    </row>
    <row r="157" spans="1:4" ht="15" customHeight="1">
      <c r="A157" s="70"/>
      <c r="B157" s="70"/>
      <c r="C157" s="70"/>
      <c r="D157" s="40"/>
    </row>
    <row r="158" spans="1:4" ht="26.25" customHeight="1">
      <c r="A158" s="26"/>
      <c r="B158" s="69"/>
      <c r="C158" s="69"/>
      <c r="D158" s="40"/>
    </row>
    <row r="159" spans="1:4" ht="26.25" customHeight="1">
      <c r="A159" s="26"/>
      <c r="B159" s="69"/>
      <c r="C159" s="69"/>
      <c r="D159" s="40"/>
    </row>
    <row r="160" spans="1:4" ht="15.75">
      <c r="A160" s="70"/>
      <c r="B160" s="70"/>
      <c r="C160" s="70"/>
      <c r="D160" s="39"/>
    </row>
    <row r="161" spans="1:4" ht="15.75" hidden="1">
      <c r="A161" s="26"/>
      <c r="B161" s="71"/>
      <c r="C161" s="71"/>
      <c r="D161" s="39"/>
    </row>
    <row r="162" spans="1:4" ht="17.25" customHeight="1" hidden="1">
      <c r="A162" s="26"/>
      <c r="B162" s="75"/>
      <c r="C162" s="75"/>
      <c r="D162" s="39"/>
    </row>
    <row r="163" spans="1:4" ht="20.25" customHeight="1" hidden="1">
      <c r="A163" s="26"/>
      <c r="B163" s="71"/>
      <c r="C163" s="71"/>
      <c r="D163" s="39"/>
    </row>
    <row r="164" spans="1:4" ht="15.75">
      <c r="A164" s="22"/>
      <c r="B164" s="71"/>
      <c r="C164" s="71"/>
      <c r="D164" s="39"/>
    </row>
    <row r="165" spans="1:4" ht="15.75">
      <c r="A165" s="22"/>
      <c r="B165" s="71"/>
      <c r="C165" s="71"/>
      <c r="D165" s="41"/>
    </row>
    <row r="166" spans="1:4" ht="27.75" customHeight="1">
      <c r="A166" s="22"/>
      <c r="B166" s="69"/>
      <c r="C166" s="69"/>
      <c r="D166" s="41"/>
    </row>
    <row r="167" spans="1:4" ht="28.5" customHeight="1">
      <c r="A167" s="22"/>
      <c r="B167" s="69"/>
      <c r="C167" s="69"/>
      <c r="D167" s="41"/>
    </row>
    <row r="168" spans="1:4" ht="15.75" customHeight="1">
      <c r="A168" s="22"/>
      <c r="B168" s="69"/>
      <c r="C168" s="69"/>
      <c r="D168" s="41"/>
    </row>
    <row r="169" spans="1:4" ht="28.5" customHeight="1">
      <c r="A169" s="22"/>
      <c r="B169" s="69"/>
      <c r="C169" s="69"/>
      <c r="D169" s="41"/>
    </row>
    <row r="170" spans="1:4" ht="32.25" customHeight="1">
      <c r="A170" s="22"/>
      <c r="B170" s="69"/>
      <c r="C170" s="69"/>
      <c r="D170" s="41"/>
    </row>
    <row r="171" spans="1:4" ht="25.5" customHeight="1">
      <c r="A171" s="22"/>
      <c r="B171" s="69"/>
      <c r="C171" s="69"/>
      <c r="D171" s="41"/>
    </row>
    <row r="172" spans="1:4" ht="29.25" customHeight="1">
      <c r="A172" s="22"/>
      <c r="B172" s="69"/>
      <c r="C172" s="69"/>
      <c r="D172" s="41"/>
    </row>
    <row r="173" spans="1:4" ht="27.75" customHeight="1">
      <c r="A173" s="22"/>
      <c r="B173" s="69"/>
      <c r="C173" s="69"/>
      <c r="D173" s="41"/>
    </row>
    <row r="174" spans="1:4" ht="28.5" customHeight="1">
      <c r="A174" s="22"/>
      <c r="B174" s="69"/>
      <c r="C174" s="69"/>
      <c r="D174" s="41"/>
    </row>
    <row r="175" spans="1:4" ht="35.25" customHeight="1" hidden="1">
      <c r="A175" s="22"/>
      <c r="B175" s="69"/>
      <c r="C175" s="69"/>
      <c r="D175" s="41"/>
    </row>
    <row r="176" spans="1:4" ht="38.25" customHeight="1">
      <c r="A176" s="22"/>
      <c r="B176" s="69"/>
      <c r="C176" s="69"/>
      <c r="D176" s="41"/>
    </row>
    <row r="177" spans="1:4" ht="68.25" customHeight="1">
      <c r="A177" s="22"/>
      <c r="B177" s="69"/>
      <c r="C177" s="69"/>
      <c r="D177" s="41"/>
    </row>
    <row r="178" spans="1:4" ht="51.75" customHeight="1">
      <c r="A178" s="22"/>
      <c r="B178" s="69"/>
      <c r="C178" s="69"/>
      <c r="D178" s="41"/>
    </row>
    <row r="179" spans="1:4" ht="25.5" customHeight="1">
      <c r="A179" s="22"/>
      <c r="B179" s="69"/>
      <c r="C179" s="69"/>
      <c r="D179" s="41"/>
    </row>
    <row r="180" spans="1:4" ht="16.5" customHeight="1">
      <c r="A180" s="70"/>
      <c r="B180" s="70"/>
      <c r="C180" s="70"/>
      <c r="D180" s="39"/>
    </row>
    <row r="181" spans="1:4" ht="13.5" customHeight="1">
      <c r="A181" s="22"/>
      <c r="B181" s="71"/>
      <c r="C181" s="71"/>
      <c r="D181" s="39"/>
    </row>
    <row r="182" spans="1:4" ht="15" customHeight="1">
      <c r="A182" s="22"/>
      <c r="B182" s="71"/>
      <c r="C182" s="71"/>
      <c r="D182" s="39"/>
    </row>
    <row r="183" spans="1:4" ht="15.75">
      <c r="A183" s="22"/>
      <c r="B183" s="71"/>
      <c r="C183" s="71"/>
      <c r="D183" s="39"/>
    </row>
    <row r="184" spans="1:4" ht="15.75">
      <c r="A184" s="22"/>
      <c r="B184" s="71"/>
      <c r="C184" s="71"/>
      <c r="D184" s="39"/>
    </row>
    <row r="185" spans="1:4" ht="15.75">
      <c r="A185" s="22"/>
      <c r="B185" s="71"/>
      <c r="C185" s="71"/>
      <c r="D185" s="39"/>
    </row>
    <row r="186" spans="1:4" ht="15.75">
      <c r="A186" s="22"/>
      <c r="B186" s="75"/>
      <c r="C186" s="75"/>
      <c r="D186" s="40"/>
    </row>
    <row r="187" spans="1:4" ht="15.75">
      <c r="A187" s="22"/>
      <c r="B187" s="71"/>
      <c r="C187" s="71"/>
      <c r="D187" s="40"/>
    </row>
    <row r="188" spans="1:4" ht="15.75">
      <c r="A188" s="22"/>
      <c r="B188" s="72"/>
      <c r="C188" s="72"/>
      <c r="D188" s="40"/>
    </row>
    <row r="189" spans="1:4" ht="15.75">
      <c r="A189" s="22"/>
      <c r="B189" s="71"/>
      <c r="C189" s="71"/>
      <c r="D189" s="40"/>
    </row>
    <row r="190" spans="1:4" ht="15.75">
      <c r="A190" s="22"/>
      <c r="B190" s="71"/>
      <c r="C190" s="71"/>
      <c r="D190" s="40"/>
    </row>
    <row r="191" spans="1:4" ht="15.75">
      <c r="A191" s="70"/>
      <c r="B191" s="70"/>
      <c r="C191" s="70"/>
      <c r="D191" s="40"/>
    </row>
    <row r="192" spans="1:4" ht="15.75" customHeight="1">
      <c r="A192" s="22"/>
      <c r="B192" s="71"/>
      <c r="C192" s="71"/>
      <c r="D192" s="39"/>
    </row>
    <row r="193" spans="1:4" ht="15.75">
      <c r="A193" s="22"/>
      <c r="B193" s="71"/>
      <c r="C193" s="71"/>
      <c r="D193" s="39"/>
    </row>
    <row r="194" spans="1:4" ht="15.75">
      <c r="A194" s="22"/>
      <c r="B194" s="71"/>
      <c r="C194" s="71"/>
      <c r="D194" s="39"/>
    </row>
    <row r="195" spans="1:4" ht="15.75">
      <c r="A195" s="22"/>
      <c r="B195" s="75"/>
      <c r="C195" s="75"/>
      <c r="D195" s="39"/>
    </row>
    <row r="196" spans="1:4" ht="15.75">
      <c r="A196" s="22"/>
      <c r="B196" s="75"/>
      <c r="C196" s="75"/>
      <c r="D196" s="39"/>
    </row>
    <row r="197" spans="1:4" ht="24" customHeight="1">
      <c r="A197" s="22"/>
      <c r="B197" s="75"/>
      <c r="C197" s="75"/>
      <c r="D197" s="39"/>
    </row>
    <row r="198" spans="1:4" ht="46.5" customHeight="1" hidden="1">
      <c r="A198" s="22"/>
      <c r="B198" s="73"/>
      <c r="C198" s="73"/>
      <c r="D198" s="39"/>
    </row>
    <row r="199" spans="1:4" ht="15.75">
      <c r="A199" s="70"/>
      <c r="B199" s="70"/>
      <c r="C199" s="70"/>
      <c r="D199" s="39"/>
    </row>
    <row r="200" spans="1:4" ht="15.75">
      <c r="A200" s="22"/>
      <c r="B200" s="71"/>
      <c r="C200" s="71"/>
      <c r="D200" s="39"/>
    </row>
    <row r="201" spans="1:4" ht="15.75">
      <c r="A201" s="22"/>
      <c r="B201" s="71"/>
      <c r="C201" s="71"/>
      <c r="D201" s="39"/>
    </row>
    <row r="202" spans="1:4" ht="15.75">
      <c r="A202" s="22"/>
      <c r="B202" s="71"/>
      <c r="C202" s="71"/>
      <c r="D202" s="39"/>
    </row>
    <row r="203" spans="1:4" ht="15.75">
      <c r="A203" s="22"/>
      <c r="B203" s="71"/>
      <c r="C203" s="72"/>
      <c r="D203" s="39"/>
    </row>
    <row r="204" spans="1:4" ht="15.75">
      <c r="A204" s="22"/>
      <c r="B204" s="72"/>
      <c r="C204" s="72"/>
      <c r="D204" s="39"/>
    </row>
    <row r="205" spans="1:4" ht="15.75">
      <c r="A205" s="22"/>
      <c r="B205" s="72"/>
      <c r="C205" s="72"/>
      <c r="D205" s="39"/>
    </row>
    <row r="206" spans="1:4" ht="18" customHeight="1">
      <c r="A206" s="22"/>
      <c r="B206" s="72"/>
      <c r="C206" s="72"/>
      <c r="D206" s="39"/>
    </row>
    <row r="207" spans="1:4" ht="14.25" customHeight="1">
      <c r="A207" s="22"/>
      <c r="B207" s="71"/>
      <c r="C207" s="71"/>
      <c r="D207" s="39"/>
    </row>
    <row r="208" spans="1:4" ht="15.75">
      <c r="A208" s="22"/>
      <c r="B208" s="71"/>
      <c r="C208" s="71"/>
      <c r="D208" s="39"/>
    </row>
    <row r="209" spans="1:4" ht="20.25" customHeight="1">
      <c r="A209" s="22"/>
      <c r="B209" s="71"/>
      <c r="C209" s="71"/>
      <c r="D209" s="40"/>
    </row>
    <row r="210" spans="1:4" ht="9" customHeight="1" hidden="1">
      <c r="A210" s="22"/>
      <c r="B210" s="80"/>
      <c r="C210" s="80"/>
      <c r="D210" s="39"/>
    </row>
    <row r="211" spans="1:4" ht="15.75" hidden="1">
      <c r="A211" s="22"/>
      <c r="B211" s="80"/>
      <c r="C211" s="80"/>
      <c r="D211" s="39"/>
    </row>
    <row r="212" spans="1:4" ht="1.5" customHeight="1" hidden="1">
      <c r="A212" s="22"/>
      <c r="B212" s="74"/>
      <c r="C212" s="72"/>
      <c r="D212" s="39"/>
    </row>
    <row r="213" spans="1:4" ht="15.75" hidden="1">
      <c r="A213" s="22"/>
      <c r="B213" s="72"/>
      <c r="C213" s="72"/>
      <c r="D213" s="39"/>
    </row>
    <row r="214" spans="1:4" ht="15.75" hidden="1">
      <c r="A214" s="22"/>
      <c r="B214" s="75"/>
      <c r="C214" s="75"/>
      <c r="D214" s="42"/>
    </row>
    <row r="215" spans="1:4" ht="15.75" customHeight="1" hidden="1">
      <c r="A215" s="22"/>
      <c r="B215" s="74"/>
      <c r="C215" s="72"/>
      <c r="D215" s="39"/>
    </row>
    <row r="216" spans="1:4" ht="19.5" customHeight="1" hidden="1">
      <c r="A216" s="22"/>
      <c r="B216" s="72"/>
      <c r="C216" s="72"/>
      <c r="D216" s="39"/>
    </row>
    <row r="217" spans="1:4" ht="15.75" hidden="1">
      <c r="A217" s="22"/>
      <c r="B217" s="75"/>
      <c r="C217" s="75"/>
      <c r="D217" s="39"/>
    </row>
    <row r="218" spans="1:4" ht="1.5" customHeight="1" hidden="1">
      <c r="A218" s="22"/>
      <c r="B218" s="22"/>
      <c r="C218" s="22"/>
      <c r="D218" s="39"/>
    </row>
    <row r="219" spans="1:4" ht="0.75" customHeight="1" hidden="1">
      <c r="A219" s="22"/>
      <c r="B219" s="73"/>
      <c r="C219" s="73"/>
      <c r="D219" s="39"/>
    </row>
    <row r="220" spans="1:4" ht="15.75" hidden="1">
      <c r="A220" s="22"/>
      <c r="B220" s="73"/>
      <c r="C220" s="73"/>
      <c r="D220" s="39"/>
    </row>
    <row r="221" spans="1:4" ht="21" customHeight="1" hidden="1">
      <c r="A221" s="22"/>
      <c r="B221" s="73"/>
      <c r="C221" s="73"/>
      <c r="D221" s="39"/>
    </row>
    <row r="222" spans="1:4" ht="15.75" hidden="1">
      <c r="A222" s="22"/>
      <c r="B222" s="73"/>
      <c r="C222" s="73"/>
      <c r="D222" s="39"/>
    </row>
    <row r="223" spans="1:4" ht="30" customHeight="1" hidden="1">
      <c r="A223" s="22"/>
      <c r="B223" s="69"/>
      <c r="C223" s="69"/>
      <c r="D223" s="39"/>
    </row>
    <row r="224" spans="1:4" ht="0.75" customHeight="1" hidden="1">
      <c r="A224" s="22"/>
      <c r="B224" s="69"/>
      <c r="C224" s="69"/>
      <c r="D224" s="39"/>
    </row>
    <row r="225" spans="1:4" ht="3" customHeight="1" hidden="1">
      <c r="A225" s="22"/>
      <c r="B225" s="69"/>
      <c r="C225" s="69"/>
      <c r="D225" s="39"/>
    </row>
    <row r="226" spans="1:4" ht="1.5" customHeight="1" hidden="1">
      <c r="A226" s="22"/>
      <c r="B226" s="71"/>
      <c r="C226" s="71"/>
      <c r="D226" s="39"/>
    </row>
    <row r="227" spans="1:4" ht="15.75" hidden="1">
      <c r="A227" s="22"/>
      <c r="B227" s="71"/>
      <c r="C227" s="71"/>
      <c r="D227" s="39"/>
    </row>
    <row r="228" spans="1:4" ht="15.75" hidden="1">
      <c r="A228" s="22"/>
      <c r="B228" s="75"/>
      <c r="C228" s="75"/>
      <c r="D228" s="39"/>
    </row>
    <row r="229" spans="1:4" ht="12" customHeight="1" hidden="1">
      <c r="A229" s="22"/>
      <c r="B229" s="75"/>
      <c r="C229" s="75"/>
      <c r="D229" s="39"/>
    </row>
    <row r="230" spans="1:4" ht="15.75" hidden="1">
      <c r="A230" s="22"/>
      <c r="B230" s="77"/>
      <c r="C230" s="77"/>
      <c r="D230" s="39"/>
    </row>
    <row r="231" spans="1:4" ht="15.75" hidden="1">
      <c r="A231" s="22"/>
      <c r="B231" s="77"/>
      <c r="C231" s="77"/>
      <c r="D231" s="39"/>
    </row>
    <row r="232" spans="1:4" ht="0.75" customHeight="1" hidden="1">
      <c r="A232" s="22"/>
      <c r="B232" s="77"/>
      <c r="C232" s="77"/>
      <c r="D232" s="39"/>
    </row>
    <row r="233" spans="1:4" ht="15.75" hidden="1">
      <c r="A233" s="22"/>
      <c r="B233" s="83"/>
      <c r="C233" s="83"/>
      <c r="D233" s="39"/>
    </row>
    <row r="234" spans="1:4" ht="15.75">
      <c r="A234" s="22"/>
      <c r="B234" s="71"/>
      <c r="C234" s="72"/>
      <c r="D234" s="39"/>
    </row>
    <row r="235" spans="1:4" ht="15.75">
      <c r="A235" s="22"/>
      <c r="B235" s="72"/>
      <c r="C235" s="72"/>
      <c r="D235" s="39"/>
    </row>
    <row r="236" spans="1:4" ht="15.75">
      <c r="A236" s="22"/>
      <c r="B236" s="72"/>
      <c r="C236" s="72"/>
      <c r="D236" s="39"/>
    </row>
    <row r="237" spans="1:4" ht="15.75">
      <c r="A237" s="22"/>
      <c r="B237" s="72"/>
      <c r="C237" s="72"/>
      <c r="D237" s="39"/>
    </row>
    <row r="238" spans="1:4" ht="15.75">
      <c r="A238" s="22"/>
      <c r="B238" s="81"/>
      <c r="C238" s="82"/>
      <c r="D238" s="39"/>
    </row>
    <row r="239" spans="1:4" ht="15.75">
      <c r="A239" s="22"/>
      <c r="B239" s="82"/>
      <c r="C239" s="82"/>
      <c r="D239" s="39"/>
    </row>
    <row r="240" spans="1:4" ht="30.75" customHeight="1">
      <c r="A240" s="22"/>
      <c r="B240" s="78"/>
      <c r="C240" s="79"/>
      <c r="D240" s="39"/>
    </row>
    <row r="241" spans="1:4" ht="27" customHeight="1">
      <c r="A241" s="22"/>
      <c r="B241" s="77"/>
      <c r="C241" s="77"/>
      <c r="D241" s="39"/>
    </row>
    <row r="242" spans="1:4" ht="24.75" customHeight="1">
      <c r="A242" s="22"/>
      <c r="B242" s="77"/>
      <c r="C242" s="77"/>
      <c r="D242" s="39"/>
    </row>
    <row r="243" spans="1:4" ht="27" customHeight="1">
      <c r="A243" s="22"/>
      <c r="B243" s="77"/>
      <c r="C243" s="77"/>
      <c r="D243" s="39"/>
    </row>
    <row r="244" spans="1:4" ht="15.75">
      <c r="A244" s="22"/>
      <c r="B244" s="71"/>
      <c r="C244" s="71"/>
      <c r="D244" s="39"/>
    </row>
    <row r="245" spans="1:4" ht="15.75">
      <c r="A245" s="22"/>
      <c r="B245" s="71"/>
      <c r="C245" s="71"/>
      <c r="D245" s="39"/>
    </row>
    <row r="246" spans="1:4" ht="15.75">
      <c r="A246" s="22"/>
      <c r="B246" s="75"/>
      <c r="C246" s="75"/>
      <c r="D246" s="39"/>
    </row>
    <row r="247" spans="1:4" ht="15.75">
      <c r="A247" s="22"/>
      <c r="B247" s="71"/>
      <c r="C247" s="71"/>
      <c r="D247" s="39"/>
    </row>
    <row r="248" spans="1:4" ht="15.75">
      <c r="A248" s="22"/>
      <c r="B248" s="71"/>
      <c r="C248" s="71"/>
      <c r="D248" s="39"/>
    </row>
    <row r="249" spans="1:4" ht="15.75">
      <c r="A249" s="22"/>
      <c r="B249" s="76"/>
      <c r="C249" s="76"/>
      <c r="D249" s="39"/>
    </row>
    <row r="250" spans="1:4" ht="15.75">
      <c r="A250" s="22"/>
      <c r="B250" s="72"/>
      <c r="C250" s="72"/>
      <c r="D250" s="39"/>
    </row>
    <row r="251" spans="1:4" ht="15.75">
      <c r="A251" s="22"/>
      <c r="B251" s="71"/>
      <c r="C251" s="71"/>
      <c r="D251" s="39"/>
    </row>
    <row r="252" spans="1:4" ht="21" customHeight="1">
      <c r="A252" s="22"/>
      <c r="B252" s="71"/>
      <c r="C252" s="71"/>
      <c r="D252" s="39"/>
    </row>
    <row r="253" spans="1:3" ht="15.75">
      <c r="A253" s="22"/>
      <c r="B253" s="22"/>
      <c r="C253" s="22"/>
    </row>
    <row r="254" spans="1:3" ht="15.75">
      <c r="A254" s="22"/>
      <c r="B254" s="22"/>
      <c r="C254" s="22"/>
    </row>
    <row r="255" spans="1:3" ht="15.75">
      <c r="A255" s="22"/>
      <c r="B255" s="22"/>
      <c r="C255" s="22"/>
    </row>
    <row r="256" spans="1:3" ht="15.75">
      <c r="A256" s="22"/>
      <c r="B256" s="22"/>
      <c r="C256" s="22"/>
    </row>
    <row r="257" spans="1:3" ht="15.75">
      <c r="A257" s="22"/>
      <c r="B257" s="22"/>
      <c r="C257" s="22"/>
    </row>
    <row r="258" spans="1:3" ht="15.75">
      <c r="A258" s="22"/>
      <c r="B258" s="22"/>
      <c r="C258" s="22"/>
    </row>
    <row r="259" spans="1:3" ht="15.75">
      <c r="A259" s="22"/>
      <c r="B259" s="22"/>
      <c r="C259" s="22"/>
    </row>
    <row r="260" spans="1:3" ht="15.75">
      <c r="A260" s="22"/>
      <c r="B260" s="22"/>
      <c r="C260" s="22"/>
    </row>
    <row r="261" spans="1:3" ht="15.75">
      <c r="A261" s="22"/>
      <c r="B261" s="22"/>
      <c r="C261" s="22"/>
    </row>
    <row r="262" spans="1:3" ht="15.75">
      <c r="A262" s="22"/>
      <c r="B262" s="22"/>
      <c r="C262" s="22"/>
    </row>
    <row r="263" spans="1:3" ht="15.75">
      <c r="A263" s="22"/>
      <c r="B263" s="22"/>
      <c r="C263" s="22"/>
    </row>
    <row r="264" spans="1:3" ht="15.75">
      <c r="A264" s="22"/>
      <c r="B264" s="22"/>
      <c r="C264" s="22"/>
    </row>
    <row r="265" spans="1:3" ht="15.75">
      <c r="A265" s="22"/>
      <c r="B265" s="22"/>
      <c r="C265" s="22"/>
    </row>
    <row r="266" spans="1:3" ht="15.75">
      <c r="A266" s="22"/>
      <c r="B266" s="22"/>
      <c r="C266" s="22"/>
    </row>
    <row r="267" spans="1:3" ht="15.75">
      <c r="A267" s="22"/>
      <c r="B267" s="22"/>
      <c r="C267" s="22"/>
    </row>
    <row r="268" spans="1:3" ht="15.75">
      <c r="A268" s="22"/>
      <c r="B268" s="22"/>
      <c r="C268" s="22"/>
    </row>
    <row r="269" spans="1:3" ht="15.75">
      <c r="A269" s="22"/>
      <c r="B269" s="22"/>
      <c r="C269" s="22"/>
    </row>
    <row r="270" spans="1:3" ht="15.75">
      <c r="A270" s="22"/>
      <c r="B270" s="22"/>
      <c r="C270" s="22"/>
    </row>
    <row r="271" spans="1:3" ht="15.75">
      <c r="A271" s="22"/>
      <c r="B271" s="22"/>
      <c r="C271" s="22"/>
    </row>
    <row r="272" spans="1:3" ht="15.75">
      <c r="A272" s="22"/>
      <c r="B272" s="22"/>
      <c r="C272" s="22"/>
    </row>
    <row r="273" spans="1:3" ht="15.75">
      <c r="A273" s="22"/>
      <c r="B273" s="22"/>
      <c r="C273" s="22"/>
    </row>
    <row r="274" spans="1:3" ht="15.75">
      <c r="A274" s="22"/>
      <c r="B274" s="22"/>
      <c r="C274" s="22"/>
    </row>
    <row r="275" spans="1:3" ht="15.75">
      <c r="A275" s="22"/>
      <c r="B275" s="22"/>
      <c r="C275" s="22"/>
    </row>
    <row r="276" spans="1:3" ht="15.75">
      <c r="A276" s="22"/>
      <c r="B276" s="22"/>
      <c r="C276" s="22"/>
    </row>
    <row r="277" spans="1:3" ht="15.75">
      <c r="A277" s="22"/>
      <c r="B277" s="22"/>
      <c r="C277" s="22"/>
    </row>
    <row r="278" spans="1:3" ht="15.75">
      <c r="A278" s="22"/>
      <c r="B278" s="22"/>
      <c r="C278" s="22"/>
    </row>
  </sheetData>
  <sheetProtection/>
  <mergeCells count="59">
    <mergeCell ref="B251:C252"/>
    <mergeCell ref="B223:C225"/>
    <mergeCell ref="B178:C178"/>
    <mergeCell ref="B198:C198"/>
    <mergeCell ref="A199:C199"/>
    <mergeCell ref="B200:C202"/>
    <mergeCell ref="B179:C179"/>
    <mergeCell ref="A180:C180"/>
    <mergeCell ref="B238:C239"/>
    <mergeCell ref="B233:C233"/>
    <mergeCell ref="B212:C214"/>
    <mergeCell ref="B184:C186"/>
    <mergeCell ref="B207:C209"/>
    <mergeCell ref="B173:C173"/>
    <mergeCell ref="B174:C174"/>
    <mergeCell ref="B175:C175"/>
    <mergeCell ref="B176:C176"/>
    <mergeCell ref="B210:C211"/>
    <mergeCell ref="A191:C191"/>
    <mergeCell ref="B189:C190"/>
    <mergeCell ref="B249:C250"/>
    <mergeCell ref="B244:C246"/>
    <mergeCell ref="B241:C241"/>
    <mergeCell ref="B226:C229"/>
    <mergeCell ref="B247:C248"/>
    <mergeCell ref="B243:C243"/>
    <mergeCell ref="B240:C240"/>
    <mergeCell ref="B242:C242"/>
    <mergeCell ref="B234:C237"/>
    <mergeCell ref="B230:C232"/>
    <mergeCell ref="B187:C188"/>
    <mergeCell ref="A157:C157"/>
    <mergeCell ref="B158:C158"/>
    <mergeCell ref="B161:C162"/>
    <mergeCell ref="B164:C165"/>
    <mergeCell ref="B177:C177"/>
    <mergeCell ref="B168:C168"/>
    <mergeCell ref="B169:C169"/>
    <mergeCell ref="B170:C170"/>
    <mergeCell ref="B203:C206"/>
    <mergeCell ref="B181:C183"/>
    <mergeCell ref="B163:C163"/>
    <mergeCell ref="B219:C222"/>
    <mergeCell ref="B215:C217"/>
    <mergeCell ref="B192:C197"/>
    <mergeCell ref="B171:C171"/>
    <mergeCell ref="B172:C172"/>
    <mergeCell ref="B167:C167"/>
    <mergeCell ref="B166:C166"/>
    <mergeCell ref="B6:D7"/>
    <mergeCell ref="B154:C154"/>
    <mergeCell ref="B155:C155"/>
    <mergeCell ref="A160:C160"/>
    <mergeCell ref="A148:C148"/>
    <mergeCell ref="B149:C150"/>
    <mergeCell ref="A153:C153"/>
    <mergeCell ref="B151:C152"/>
    <mergeCell ref="B156:C156"/>
    <mergeCell ref="B159:C159"/>
  </mergeCells>
  <printOptions/>
  <pageMargins left="0.75" right="0.27" top="0.46" bottom="1" header="0.5" footer="0.5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Юрист</cp:lastModifiedBy>
  <cp:lastPrinted>2016-06-15T06:18:28Z</cp:lastPrinted>
  <dcterms:created xsi:type="dcterms:W3CDTF">2002-02-14T09:43:26Z</dcterms:created>
  <dcterms:modified xsi:type="dcterms:W3CDTF">2017-06-28T10:34:12Z</dcterms:modified>
  <cp:category/>
  <cp:version/>
  <cp:contentType/>
  <cp:contentStatus/>
</cp:coreProperties>
</file>