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kind_of_purchase_method">[1]TEHSHEET!$O$2:$O$4</definedName>
    <definedName name="List02_costs_OPS">'[1]Показатели (факт)'!$G$32</definedName>
    <definedName name="List02_costs_PH">'[1]Показатели (факт)'!$G$34</definedName>
    <definedName name="org">[1]Титульный!$F$17</definedName>
  </definedNames>
  <calcPr calcId="145621"/>
</workbook>
</file>

<file path=xl/calcChain.xml><?xml version="1.0" encoding="utf-8"?>
<calcChain xmlns="http://schemas.openxmlformats.org/spreadsheetml/2006/main">
  <c r="B70" i="1" l="1"/>
  <c r="M63" i="1"/>
  <c r="M61" i="1"/>
  <c r="B54" i="1"/>
  <c r="E33" i="1"/>
  <c r="E11" i="1" s="1"/>
  <c r="E7" i="1"/>
  <c r="B3" i="1"/>
</calcChain>
</file>

<file path=xl/sharedStrings.xml><?xml version="1.0" encoding="utf-8"?>
<sst xmlns="http://schemas.openxmlformats.org/spreadsheetml/2006/main" count="216" uniqueCount="136">
  <si>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</si>
  <si>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</si>
  <si>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</si>
  <si>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</si>
  <si>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</si>
  <si>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</si>
  <si>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</si>
  <si>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</si>
  <si>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</si>
  <si>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</si>
  <si>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</si>
  <si>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</si>
  <si>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</si>
  <si>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водоотведение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</si>
  <si>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</si>
  <si>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</si>
  <si>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</si>
  <si>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</si>
  <si>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</si>
  <si>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</si>
  <si>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</si>
  <si>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</si>
  <si>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</si>
  <si>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</si>
  <si>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</si>
  <si>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</si>
  <si>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</si>
  <si>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</si>
  <si>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</si>
  <si>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</si>
  <si>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</si>
  <si>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</si>
  <si>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</si>
  <si>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</si>
  <si>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</si>
  <si>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</si>
  <si>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</si>
  <si>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</si>
  <si>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</si>
  <si>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</si>
  <si>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</si>
  <si>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</si>
  <si>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</si>
  <si>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</si>
  <si>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</si>
  <si>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</si>
  <si>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</si>
  <si>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</si>
  <si>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</si>
  <si>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</si>
  <si>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</si>
  <si>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</si>
  <si>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</si>
  <si>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</si>
  <si>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</si>
  <si>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</si>
  <si>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</si>
  <si>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</si>
  <si>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есть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</si>
  <si>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</si>
  <si>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</si>
  <si>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</si>
  <si>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2.14.1</t>
  </si>
  <si>
    <t>горюче-смазочные материалы</t>
  </si>
  <si>
    <t>2.14.2</t>
  </si>
  <si>
    <t>материалы и малоценные основные средства</t>
  </si>
  <si>
    <t>2.14.3</t>
  </si>
  <si>
    <t>Административные расходы</t>
  </si>
  <si>
    <t>2.14.4</t>
  </si>
  <si>
    <t>прочие производственные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</si>
  <si>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</si>
  <si>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</si>
  <si>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</si>
  <si>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</si>
  <si>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</si>
  <si>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</si>
  <si>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</si>
  <si>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</si>
  <si>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</si>
  <si>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</si>
  <si>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</si>
  <si>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</si>
  <si>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</si>
  <si>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</si>
  <si>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</si>
  <si>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</si>
  <si>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</si>
  <si>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</si>
  <si>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</si>
  <si>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</si>
  <si>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</si>
  <si>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</si>
  <si>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</si>
  <si>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</si>
  <si>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</si>
  <si>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</si>
  <si>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</si>
  <si>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</si>
  <si>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</si>
  <si>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</si>
  <si>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</si>
  <si>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</si>
  <si>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</si>
  <si>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</si>
  <si>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</si>
  <si>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ОАО "МРСК Урала"</t>
  </si>
  <si>
    <t>Итого по поставщику</t>
  </si>
  <si>
    <t>прочее</t>
  </si>
  <si>
    <t>бездоговорное потребление</t>
  </si>
  <si>
    <t>электроэнергия</t>
  </si>
  <si>
    <t>ед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</si>
  <si>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</si>
  <si>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</si>
  <si>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</si>
  <si>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</si>
  <si>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</si>
  <si>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</si>
  <si>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</si>
  <si>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</si>
  <si>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</si>
  <si>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</si>
  <si>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</si>
  <si>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</si>
  <si>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</si>
  <si>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</si>
  <si>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</si>
  <si>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</si>
  <si>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</si>
  <si>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</si>
  <si>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4.3</t>
  </si>
  <si>
    <t>4.4</t>
  </si>
  <si>
    <t>4.5</t>
  </si>
  <si>
    <t>4.6</t>
  </si>
  <si>
    <t>4.7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</si>
  <si>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</si>
  <si>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заявлений о подключении,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</si>
</sst>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name val="Webdings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</cellStyleXfs>
  <cellXfs count="6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49" fontId="7" fillId="2" borderId="5" xfId="4" applyNumberFormat="1" applyFont="1" applyFill="1" applyBorder="1" applyAlignment="1" applyProtection="1">
      <alignment horizontal="center" vertical="center" wrapText="1"/>
    </xf>
    <xf numFmtId="49" fontId="4" fillId="2" borderId="6" xfId="3" applyNumberFormat="1" applyFont="1" applyFill="1" applyBorder="1" applyAlignment="1" applyProtection="1">
      <alignment horizontal="center" vertical="center" wrapText="1"/>
    </xf>
    <xf numFmtId="0" fontId="4" fillId="0" borderId="6" xfId="3" applyFont="1" applyFill="1" applyBorder="1" applyAlignment="1" applyProtection="1">
      <alignment horizontal="left" vertical="center" wrapText="1"/>
    </xf>
    <xf numFmtId="0" fontId="4" fillId="0" borderId="6" xfId="3" applyFont="1" applyFill="1" applyBorder="1" applyAlignment="1" applyProtection="1">
      <alignment horizontal="center" vertical="center" wrapText="1"/>
    </xf>
    <xf numFmtId="4" fontId="8" fillId="0" borderId="7" xfId="3" applyNumberFormat="1" applyFont="1" applyFill="1" applyBorder="1" applyAlignment="1" applyProtection="1">
      <alignment horizontal="right" vertical="center" wrapText="1"/>
    </xf>
    <xf numFmtId="4" fontId="8" fillId="0" borderId="6" xfId="3" applyNumberFormat="1" applyFont="1" applyFill="1" applyBorder="1" applyAlignment="1" applyProtection="1">
      <alignment horizontal="right" vertical="center" wrapText="1"/>
    </xf>
    <xf numFmtId="49" fontId="0" fillId="3" borderId="6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6" xfId="3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left" vertical="center" indent="1"/>
    </xf>
    <xf numFmtId="0" fontId="9" fillId="4" borderId="8" xfId="0" applyFont="1" applyFill="1" applyBorder="1" applyAlignment="1" applyProtection="1">
      <alignment horizontal="left" vertical="center"/>
    </xf>
    <xf numFmtId="0" fontId="4" fillId="0" borderId="6" xfId="3" applyFont="1" applyFill="1" applyBorder="1" applyAlignment="1" applyProtection="1">
      <alignment horizontal="left" vertical="center" wrapText="1" indent="1"/>
    </xf>
    <xf numFmtId="0" fontId="4" fillId="0" borderId="6" xfId="3" applyFont="1" applyFill="1" applyBorder="1" applyAlignment="1" applyProtection="1">
      <alignment horizontal="left" vertical="center" wrapText="1" indent="2"/>
    </xf>
    <xf numFmtId="0" fontId="9" fillId="4" borderId="8" xfId="0" applyFont="1" applyFill="1" applyBorder="1" applyAlignment="1" applyProtection="1">
      <alignment horizontal="left" vertical="center" indent="2"/>
    </xf>
    <xf numFmtId="4" fontId="4" fillId="0" borderId="6" xfId="3" applyNumberFormat="1" applyFont="1" applyFill="1" applyBorder="1" applyAlignment="1" applyProtection="1">
      <alignment horizontal="right" vertical="center" wrapText="1"/>
    </xf>
    <xf numFmtId="4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 applyProtection="1">
      <alignment horizontal="right" vertical="center"/>
    </xf>
    <xf numFmtId="164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49" fontId="4" fillId="0" borderId="6" xfId="5" applyNumberFormat="1" applyFont="1" applyFill="1" applyBorder="1" applyAlignment="1" applyProtection="1">
      <alignment horizontal="center" vertical="center" wrapText="1"/>
    </xf>
    <xf numFmtId="49" fontId="0" fillId="0" borderId="6" xfId="3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1" applyFont="1" applyBorder="1" applyAlignment="1">
      <alignment horizontal="center" vertical="center" wrapText="1"/>
    </xf>
    <xf numFmtId="0" fontId="4" fillId="0" borderId="0" xfId="3" applyFont="1" applyFill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49" fontId="7" fillId="2" borderId="0" xfId="4" applyNumberFormat="1" applyFont="1" applyFill="1" applyBorder="1" applyAlignment="1" applyProtection="1">
      <alignment horizontal="center" vertical="center" wrapText="1"/>
    </xf>
    <xf numFmtId="0" fontId="0" fillId="0" borderId="7" xfId="3" applyFont="1" applyFill="1" applyBorder="1" applyAlignment="1" applyProtection="1">
      <alignment horizontal="left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9" fontId="6" fillId="2" borderId="6" xfId="0" applyNumberFormat="1" applyFont="1" applyFill="1" applyBorder="1" applyAlignment="1" applyProtection="1">
      <alignment horizontal="center" vertical="center" wrapText="1"/>
    </xf>
    <xf numFmtId="49" fontId="4" fillId="2" borderId="10" xfId="3" applyNumberFormat="1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left" vertical="center" indent="1"/>
    </xf>
    <xf numFmtId="49" fontId="4" fillId="2" borderId="6" xfId="3" applyNumberFormat="1" applyFont="1" applyFill="1" applyBorder="1" applyAlignment="1" applyProtection="1">
      <alignment horizontal="center" vertical="center" wrapText="1"/>
    </xf>
    <xf numFmtId="0" fontId="10" fillId="0" borderId="8" xfId="3" applyFont="1" applyFill="1" applyBorder="1" applyAlignment="1" applyProtection="1">
      <alignment vertical="center" wrapText="1"/>
    </xf>
    <xf numFmtId="0" fontId="4" fillId="0" borderId="7" xfId="3" applyFont="1" applyFill="1" applyBorder="1" applyAlignment="1" applyProtection="1">
      <alignment horizontal="left" vertical="center" wrapText="1"/>
    </xf>
    <xf numFmtId="0" fontId="0" fillId="0" borderId="9" xfId="0" applyFont="1" applyBorder="1" applyAlignment="1" applyProtection="1">
      <alignment vertical="top"/>
    </xf>
    <xf numFmtId="0" fontId="0" fillId="0" borderId="7" xfId="0" applyFont="1" applyBorder="1" applyAlignment="1" applyProtection="1">
      <alignment vertical="top"/>
    </xf>
    <xf numFmtId="0" fontId="6" fillId="2" borderId="8" xfId="0" applyNumberFormat="1" applyFont="1" applyFill="1" applyBorder="1" applyAlignment="1" applyProtection="1">
      <alignment horizontal="left" vertical="center" wrapText="1" indent="1"/>
    </xf>
    <xf numFmtId="4" fontId="4" fillId="2" borderId="8" xfId="0" applyNumberFormat="1" applyFont="1" applyFill="1" applyBorder="1" applyAlignment="1" applyProtection="1">
      <alignment vertical="center"/>
    </xf>
    <xf numFmtId="4" fontId="4" fillId="2" borderId="9" xfId="0" applyNumberFormat="1" applyFont="1" applyFill="1" applyBorder="1" applyAlignment="1" applyProtection="1">
      <alignment vertical="center"/>
    </xf>
    <xf numFmtId="14" fontId="4" fillId="0" borderId="6" xfId="5" applyNumberFormat="1" applyFont="1" applyFill="1" applyBorder="1" applyAlignment="1" applyProtection="1">
      <alignment horizontal="center" vertical="center" wrapText="1"/>
    </xf>
    <xf numFmtId="49" fontId="4" fillId="0" borderId="10" xfId="3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/>
    </xf>
    <xf numFmtId="49" fontId="0" fillId="0" borderId="6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0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12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1" xfId="3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2" xfId="3" applyNumberFormat="1" applyFont="1" applyFill="1" applyBorder="1" applyAlignment="1" applyProtection="1">
      <alignment horizontal="left" vertical="center" wrapText="1" indent="1"/>
      <protection locked="0"/>
    </xf>
    <xf numFmtId="4" fontId="4" fillId="0" borderId="10" xfId="3" applyNumberFormat="1" applyFont="1" applyFill="1" applyBorder="1" applyAlignment="1" applyProtection="1">
      <alignment horizontal="right" vertical="center" wrapText="1"/>
      <protection locked="0"/>
    </xf>
    <xf numFmtId="3" fontId="4" fillId="0" borderId="6" xfId="3" applyNumberFormat="1" applyFont="1" applyFill="1" applyBorder="1" applyAlignment="1" applyProtection="1">
      <alignment horizontal="right" vertical="center" wrapText="1"/>
      <protection locked="0"/>
    </xf>
  </cellXfs>
  <cellStyles count="6"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4%20&#1075;/&#1073;&#1072;&#1083;&#1072;&#1085;&#1089;%202013%20&#1075;/JKH.OPEN.INFO.BALANCE.VO(v6.0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/>
      <sheetData sheetId="5">
        <row r="32">
          <cell r="G32">
            <v>0</v>
          </cell>
        </row>
        <row r="34">
          <cell r="G34">
            <v>362.65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3"/>
  <sheetViews>
    <sheetView tabSelected="1" topLeftCell="A82" workbookViewId="0">
      <selection activeCell="F95" sqref="F95"/>
    </sheetView>
  </sheetViews>
  <sheetFormatPr defaultRowHeight="15"/>
  <cols>
    <col min="2" max="2" width="11" customWidth="1"/>
    <col min="3" max="3" width="39.140625" customWidth="1"/>
    <col min="4" max="4" width="27.85546875" customWidth="1"/>
    <col min="5" max="5" width="11.5703125" customWidth="1"/>
    <col min="6" max="6" width="22.5703125" customWidth="1"/>
    <col min="7" max="7" width="22.28515625" customWidth="1"/>
    <col min="8" max="8" width="20" customWidth="1"/>
    <col min="9" max="9" width="20.5703125" customWidth="1"/>
    <col min="10" max="10" width="24.5703125" customWidth="1"/>
  </cols>
  <sheetData>
    <row r="2" spans="2:5" ht="48" customHeight="1">
      <c r="B2" s="1" t="s">
        <v>0</v>
      </c>
      <c r="C2" s="1"/>
      <c r="D2" s="1"/>
      <c r="E2" s="1"/>
    </row>
    <row r="3" spans="2:5" ht="33" customHeight="1">
      <c r="B3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3" s="2"/>
      <c r="D3" s="2"/>
      <c r="E3" s="2"/>
    </row>
    <row r="4" spans="2:5">
      <c r="B4" s="3"/>
      <c r="C4" s="4"/>
      <c r="D4" s="4"/>
      <c r="E4" s="5"/>
    </row>
    <row r="5" spans="2:5" ht="15.75" thickBot="1">
      <c r="B5" s="6" t="s">
        <v>1</v>
      </c>
      <c r="C5" s="7" t="s">
        <v>2</v>
      </c>
      <c r="D5" s="7" t="s">
        <v>3</v>
      </c>
      <c r="E5" s="7" t="s">
        <v>4</v>
      </c>
    </row>
    <row r="6" spans="2:5" ht="15.75" thickTop="1">
      <c r="B6" s="8" t="s">
        <v>5</v>
      </c>
      <c r="C6" s="8" t="s">
        <v>6</v>
      </c>
      <c r="D6" s="8" t="s">
        <v>7</v>
      </c>
      <c r="E6" s="8" t="s">
        <v>8</v>
      </c>
    </row>
    <row r="7" spans="2:5" ht="22.5">
      <c r="B7" s="9" t="s">
        <v>5</v>
      </c>
      <c r="C7" s="10" t="s">
        <v>9</v>
      </c>
      <c r="D7" s="11" t="s">
        <v>10</v>
      </c>
      <c r="E7" s="22">
        <f>SUM(E8:E10)</f>
        <v>1167.7619999999999</v>
      </c>
    </row>
    <row r="8" spans="2:5">
      <c r="B8" s="9" t="s">
        <v>11</v>
      </c>
      <c r="C8" s="12"/>
      <c r="D8" s="12"/>
      <c r="E8" s="13"/>
    </row>
    <row r="9" spans="2:5">
      <c r="B9" s="9" t="s">
        <v>12</v>
      </c>
      <c r="C9" s="14" t="s">
        <v>13</v>
      </c>
      <c r="D9" s="15" t="s">
        <v>10</v>
      </c>
      <c r="E9" s="23">
        <v>1167.7619999999999</v>
      </c>
    </row>
    <row r="10" spans="2:5">
      <c r="B10" s="16"/>
      <c r="C10" s="17"/>
      <c r="D10" s="18"/>
      <c r="E10" s="24"/>
    </row>
    <row r="11" spans="2:5" ht="33.75">
      <c r="B11" s="9" t="s">
        <v>6</v>
      </c>
      <c r="C11" s="10" t="s">
        <v>14</v>
      </c>
      <c r="D11" s="11" t="s">
        <v>10</v>
      </c>
      <c r="E11" s="22">
        <f>SUM(E12:E13)+SUM(E16:E23)+E26+E29+E31+E33</f>
        <v>4266.2160000000003</v>
      </c>
    </row>
    <row r="12" spans="2:5" ht="33.75">
      <c r="B12" s="9" t="s">
        <v>15</v>
      </c>
      <c r="C12" s="19" t="s">
        <v>16</v>
      </c>
      <c r="D12" s="11" t="s">
        <v>10</v>
      </c>
      <c r="E12" s="23">
        <v>52.68</v>
      </c>
    </row>
    <row r="13" spans="2:5" ht="33.75">
      <c r="B13" s="9" t="s">
        <v>17</v>
      </c>
      <c r="C13" s="19" t="s">
        <v>18</v>
      </c>
      <c r="D13" s="11" t="s">
        <v>10</v>
      </c>
      <c r="E13" s="23">
        <v>383.4</v>
      </c>
    </row>
    <row r="14" spans="2:5" ht="22.5">
      <c r="B14" s="9" t="s">
        <v>19</v>
      </c>
      <c r="C14" s="20" t="s">
        <v>20</v>
      </c>
      <c r="D14" s="11" t="s">
        <v>21</v>
      </c>
      <c r="E14" s="23">
        <v>4.09</v>
      </c>
    </row>
    <row r="15" spans="2:5" ht="22.5">
      <c r="B15" s="9" t="s">
        <v>22</v>
      </c>
      <c r="C15" s="20" t="s">
        <v>23</v>
      </c>
      <c r="D15" s="11" t="s">
        <v>24</v>
      </c>
      <c r="E15" s="25">
        <v>93.74</v>
      </c>
    </row>
    <row r="16" spans="2:5" ht="22.5">
      <c r="B16" s="9" t="s">
        <v>25</v>
      </c>
      <c r="C16" s="19" t="s">
        <v>26</v>
      </c>
      <c r="D16" s="11" t="s">
        <v>10</v>
      </c>
      <c r="E16" s="23">
        <v>18.87</v>
      </c>
    </row>
    <row r="17" spans="2:5" ht="22.5">
      <c r="B17" s="9" t="s">
        <v>27</v>
      </c>
      <c r="C17" s="19" t="s">
        <v>28</v>
      </c>
      <c r="D17" s="11" t="s">
        <v>10</v>
      </c>
      <c r="E17" s="23">
        <v>1225.0999999999999</v>
      </c>
    </row>
    <row r="18" spans="2:5" ht="22.5">
      <c r="B18" s="9" t="s">
        <v>29</v>
      </c>
      <c r="C18" s="19" t="s">
        <v>30</v>
      </c>
      <c r="D18" s="11" t="s">
        <v>10</v>
      </c>
      <c r="E18" s="23">
        <v>370</v>
      </c>
    </row>
    <row r="19" spans="2:5" ht="22.5">
      <c r="B19" s="9" t="s">
        <v>31</v>
      </c>
      <c r="C19" s="19" t="s">
        <v>32</v>
      </c>
      <c r="D19" s="11" t="s">
        <v>10</v>
      </c>
      <c r="E19" s="23">
        <v>888.4</v>
      </c>
    </row>
    <row r="20" spans="2:5" ht="33.75">
      <c r="B20" s="9" t="s">
        <v>33</v>
      </c>
      <c r="C20" s="19" t="s">
        <v>34</v>
      </c>
      <c r="D20" s="11" t="s">
        <v>10</v>
      </c>
      <c r="E20" s="23">
        <v>267.10000000000002</v>
      </c>
    </row>
    <row r="21" spans="2:5" ht="22.5">
      <c r="B21" s="9" t="s">
        <v>35</v>
      </c>
      <c r="C21" s="19" t="s">
        <v>36</v>
      </c>
      <c r="D21" s="11" t="s">
        <v>10</v>
      </c>
      <c r="E21" s="23">
        <v>46.4</v>
      </c>
    </row>
    <row r="22" spans="2:5" ht="33.75">
      <c r="B22" s="9" t="s">
        <v>37</v>
      </c>
      <c r="C22" s="19" t="s">
        <v>38</v>
      </c>
      <c r="D22" s="11" t="s">
        <v>10</v>
      </c>
      <c r="E22" s="23">
        <v>0</v>
      </c>
    </row>
    <row r="23" spans="2:5" ht="22.5">
      <c r="B23" s="9" t="s">
        <v>39</v>
      </c>
      <c r="C23" s="19" t="s">
        <v>40</v>
      </c>
      <c r="D23" s="11" t="s">
        <v>10</v>
      </c>
      <c r="E23" s="23">
        <v>0</v>
      </c>
    </row>
    <row r="24" spans="2:5">
      <c r="B24" s="9" t="s">
        <v>41</v>
      </c>
      <c r="C24" s="20" t="s">
        <v>42</v>
      </c>
      <c r="D24" s="11" t="s">
        <v>10</v>
      </c>
      <c r="E24" s="23">
        <v>0</v>
      </c>
    </row>
    <row r="25" spans="2:5">
      <c r="B25" s="9" t="s">
        <v>43</v>
      </c>
      <c r="C25" s="20" t="s">
        <v>44</v>
      </c>
      <c r="D25" s="11" t="s">
        <v>10</v>
      </c>
      <c r="E25" s="23">
        <v>0</v>
      </c>
    </row>
    <row r="26" spans="2:5" ht="22.5">
      <c r="B26" s="9" t="s">
        <v>45</v>
      </c>
      <c r="C26" s="19" t="s">
        <v>46</v>
      </c>
      <c r="D26" s="11" t="s">
        <v>10</v>
      </c>
      <c r="E26" s="23">
        <v>0</v>
      </c>
    </row>
    <row r="27" spans="2:5">
      <c r="B27" s="9" t="s">
        <v>47</v>
      </c>
      <c r="C27" s="20" t="s">
        <v>42</v>
      </c>
      <c r="D27" s="11" t="s">
        <v>10</v>
      </c>
      <c r="E27" s="23">
        <v>0</v>
      </c>
    </row>
    <row r="28" spans="2:5">
      <c r="B28" s="9" t="s">
        <v>48</v>
      </c>
      <c r="C28" s="20" t="s">
        <v>44</v>
      </c>
      <c r="D28" s="11" t="s">
        <v>10</v>
      </c>
      <c r="E28" s="23">
        <v>0</v>
      </c>
    </row>
    <row r="29" spans="2:5" ht="33.75">
      <c r="B29" s="9" t="s">
        <v>49</v>
      </c>
      <c r="C29" s="19" t="s">
        <v>50</v>
      </c>
      <c r="D29" s="11" t="s">
        <v>10</v>
      </c>
      <c r="E29" s="23">
        <v>0</v>
      </c>
    </row>
    <row r="30" spans="2:5" ht="56.25">
      <c r="B30" s="9" t="s">
        <v>51</v>
      </c>
      <c r="C30" s="20" t="s">
        <v>52</v>
      </c>
      <c r="D30" s="11" t="s">
        <v>53</v>
      </c>
      <c r="E30" s="26" t="s">
        <v>54</v>
      </c>
    </row>
    <row r="31" spans="2:5" ht="56.25">
      <c r="B31" s="9" t="s">
        <v>55</v>
      </c>
      <c r="C31" s="19" t="s">
        <v>56</v>
      </c>
      <c r="D31" s="11" t="s">
        <v>10</v>
      </c>
      <c r="E31" s="23">
        <v>362.65</v>
      </c>
    </row>
    <row r="32" spans="2:5" ht="56.25">
      <c r="B32" s="9" t="s">
        <v>57</v>
      </c>
      <c r="C32" s="20" t="s">
        <v>52</v>
      </c>
      <c r="D32" s="11" t="s">
        <v>53</v>
      </c>
      <c r="E32" s="26" t="s">
        <v>58</v>
      </c>
    </row>
    <row r="33" spans="2:5" ht="112.5">
      <c r="B33" s="9" t="s">
        <v>59</v>
      </c>
      <c r="C33" s="19" t="s">
        <v>60</v>
      </c>
      <c r="D33" s="11" t="s">
        <v>10</v>
      </c>
      <c r="E33" s="22">
        <f>SUM(E34:E39)</f>
        <v>651.61599999999999</v>
      </c>
    </row>
    <row r="34" spans="2:5">
      <c r="B34" s="9" t="s">
        <v>61</v>
      </c>
      <c r="C34" s="12"/>
      <c r="D34" s="12"/>
      <c r="E34" s="13"/>
    </row>
    <row r="35" spans="2:5">
      <c r="B35" s="9" t="s">
        <v>62</v>
      </c>
      <c r="C35" s="27" t="s">
        <v>63</v>
      </c>
      <c r="D35" s="15" t="s">
        <v>10</v>
      </c>
      <c r="E35" s="23">
        <v>8.3800000000000008</v>
      </c>
    </row>
    <row r="36" spans="2:5" ht="30">
      <c r="B36" s="9" t="s">
        <v>64</v>
      </c>
      <c r="C36" s="27" t="s">
        <v>65</v>
      </c>
      <c r="D36" s="15" t="s">
        <v>10</v>
      </c>
      <c r="E36" s="23">
        <v>7.3460000000000001</v>
      </c>
    </row>
    <row r="37" spans="2:5">
      <c r="B37" s="9" t="s">
        <v>66</v>
      </c>
      <c r="C37" s="27" t="s">
        <v>67</v>
      </c>
      <c r="D37" s="15" t="s">
        <v>10</v>
      </c>
      <c r="E37" s="23">
        <v>222.33</v>
      </c>
    </row>
    <row r="38" spans="2:5">
      <c r="B38" s="9" t="s">
        <v>68</v>
      </c>
      <c r="C38" s="27" t="s">
        <v>69</v>
      </c>
      <c r="D38" s="15" t="s">
        <v>10</v>
      </c>
      <c r="E38" s="23">
        <v>413.56</v>
      </c>
    </row>
    <row r="39" spans="2:5">
      <c r="B39" s="16"/>
      <c r="C39" s="21"/>
      <c r="D39" s="18"/>
      <c r="E39" s="24"/>
    </row>
    <row r="40" spans="2:5" ht="33.75">
      <c r="B40" s="9" t="s">
        <v>7</v>
      </c>
      <c r="C40" s="10" t="s">
        <v>70</v>
      </c>
      <c r="D40" s="11" t="s">
        <v>10</v>
      </c>
      <c r="E40" s="23">
        <v>0</v>
      </c>
    </row>
    <row r="41" spans="2:5" ht="45">
      <c r="B41" s="9" t="s">
        <v>71</v>
      </c>
      <c r="C41" s="19" t="s">
        <v>72</v>
      </c>
      <c r="D41" s="11" t="s">
        <v>10</v>
      </c>
      <c r="E41" s="23">
        <v>0</v>
      </c>
    </row>
    <row r="42" spans="2:5" ht="45">
      <c r="B42" s="9" t="s">
        <v>8</v>
      </c>
      <c r="C42" s="10" t="s">
        <v>73</v>
      </c>
      <c r="D42" s="11" t="s">
        <v>10</v>
      </c>
      <c r="E42" s="23">
        <v>0</v>
      </c>
    </row>
    <row r="43" spans="2:5" ht="22.5">
      <c r="B43" s="9" t="s">
        <v>74</v>
      </c>
      <c r="C43" s="19" t="s">
        <v>75</v>
      </c>
      <c r="D43" s="11" t="s">
        <v>10</v>
      </c>
      <c r="E43" s="23">
        <v>0</v>
      </c>
    </row>
    <row r="44" spans="2:5">
      <c r="B44" s="9" t="s">
        <v>76</v>
      </c>
      <c r="C44" s="19" t="s">
        <v>77</v>
      </c>
      <c r="D44" s="11" t="s">
        <v>10</v>
      </c>
      <c r="E44" s="23">
        <v>0</v>
      </c>
    </row>
    <row r="45" spans="2:5" ht="22.5">
      <c r="B45" s="9" t="s">
        <v>78</v>
      </c>
      <c r="C45" s="10" t="s">
        <v>79</v>
      </c>
      <c r="D45" s="11" t="s">
        <v>10</v>
      </c>
      <c r="E45" s="23">
        <v>-3098.4580000000001</v>
      </c>
    </row>
    <row r="46" spans="2:5" ht="33.75">
      <c r="B46" s="9" t="s">
        <v>80</v>
      </c>
      <c r="C46" s="10" t="s">
        <v>81</v>
      </c>
      <c r="D46" s="11" t="s">
        <v>10</v>
      </c>
      <c r="E46" s="23">
        <v>-3098.4580000000001</v>
      </c>
    </row>
    <row r="47" spans="2:5" ht="22.5">
      <c r="B47" s="9" t="s">
        <v>83</v>
      </c>
      <c r="C47" s="10" t="s">
        <v>84</v>
      </c>
      <c r="D47" s="11" t="s">
        <v>85</v>
      </c>
      <c r="E47" s="23">
        <v>56.6</v>
      </c>
    </row>
    <row r="48" spans="2:5" ht="33.75">
      <c r="B48" s="9" t="s">
        <v>86</v>
      </c>
      <c r="C48" s="10" t="s">
        <v>87</v>
      </c>
      <c r="D48" s="11" t="s">
        <v>85</v>
      </c>
      <c r="E48" s="25">
        <v>0</v>
      </c>
    </row>
    <row r="49" spans="2:14" ht="22.5">
      <c r="B49" s="9" t="s">
        <v>88</v>
      </c>
      <c r="C49" s="10" t="s">
        <v>89</v>
      </c>
      <c r="D49" s="11" t="s">
        <v>85</v>
      </c>
      <c r="E49" s="25">
        <v>52.5</v>
      </c>
    </row>
    <row r="50" spans="2:14" ht="22.5">
      <c r="B50" s="9" t="s">
        <v>90</v>
      </c>
      <c r="C50" s="10" t="s">
        <v>91</v>
      </c>
      <c r="D50" s="11" t="s">
        <v>92</v>
      </c>
      <c r="E50" s="23">
        <v>13</v>
      </c>
    </row>
    <row r="53" spans="2:14">
      <c r="B53" s="1" t="s">
        <v>93</v>
      </c>
      <c r="C53" s="1"/>
      <c r="D53" s="1"/>
      <c r="E53" s="1"/>
      <c r="F53" s="1"/>
      <c r="G53" s="1"/>
      <c r="H53" s="28"/>
      <c r="I53" s="28"/>
      <c r="J53" s="29"/>
      <c r="K53" s="29"/>
      <c r="L53" s="29"/>
      <c r="M53" s="29"/>
      <c r="N53" s="29"/>
    </row>
    <row r="54" spans="2:14">
      <c r="B54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54" s="2"/>
      <c r="D54" s="2"/>
      <c r="E54" s="2"/>
      <c r="F54" s="2"/>
      <c r="G54" s="2"/>
      <c r="H54" s="30"/>
      <c r="I54" s="30"/>
      <c r="J54" s="29"/>
      <c r="K54" s="29"/>
      <c r="L54" s="29"/>
      <c r="M54" s="29"/>
      <c r="N54" s="29"/>
    </row>
    <row r="55" spans="2:14">
      <c r="B55" s="3"/>
      <c r="C55" s="4"/>
      <c r="D55" s="4"/>
      <c r="E55" s="4"/>
      <c r="F55" s="4"/>
      <c r="G55" s="5"/>
      <c r="H55" s="5"/>
      <c r="I55" s="5"/>
      <c r="J55" s="29"/>
      <c r="K55" s="29"/>
      <c r="L55" s="29"/>
      <c r="M55" s="29"/>
      <c r="N55" s="29"/>
    </row>
    <row r="56" spans="2:14" ht="90.75" thickBot="1">
      <c r="B56" s="6" t="s">
        <v>1</v>
      </c>
      <c r="C56" s="6" t="s">
        <v>94</v>
      </c>
      <c r="D56" s="6"/>
      <c r="E56" s="6" t="s">
        <v>1</v>
      </c>
      <c r="F56" s="6" t="s">
        <v>95</v>
      </c>
      <c r="G56" s="6" t="s">
        <v>96</v>
      </c>
      <c r="H56" s="6"/>
      <c r="I56" s="6" t="s">
        <v>1</v>
      </c>
      <c r="J56" s="6" t="s">
        <v>97</v>
      </c>
      <c r="K56" s="6" t="s">
        <v>98</v>
      </c>
      <c r="L56" s="6" t="s">
        <v>99</v>
      </c>
      <c r="M56" s="6" t="s">
        <v>100</v>
      </c>
      <c r="N56" s="6" t="s">
        <v>101</v>
      </c>
    </row>
    <row r="57" spans="2:14" ht="15.75" thickTop="1">
      <c r="B57" s="31" t="s">
        <v>5</v>
      </c>
      <c r="C57" s="31" t="s">
        <v>6</v>
      </c>
      <c r="D57" s="31"/>
      <c r="E57" s="31" t="s">
        <v>7</v>
      </c>
      <c r="F57" s="31" t="s">
        <v>8</v>
      </c>
      <c r="G57" s="31" t="s">
        <v>78</v>
      </c>
      <c r="H57" s="31"/>
      <c r="I57" s="31" t="s">
        <v>80</v>
      </c>
      <c r="J57" s="31" t="s">
        <v>82</v>
      </c>
      <c r="K57" s="31" t="s">
        <v>83</v>
      </c>
      <c r="L57" s="31" t="s">
        <v>86</v>
      </c>
      <c r="M57" s="31" t="s">
        <v>88</v>
      </c>
      <c r="N57" s="31" t="s">
        <v>90</v>
      </c>
    </row>
    <row r="58" spans="2:14">
      <c r="B58" s="9"/>
      <c r="C58" s="32" t="s">
        <v>102</v>
      </c>
      <c r="D58" s="33"/>
      <c r="E58" s="33"/>
      <c r="F58" s="33"/>
      <c r="G58" s="33"/>
      <c r="H58" s="33"/>
      <c r="I58" s="33"/>
      <c r="J58" s="33"/>
      <c r="K58" s="33"/>
      <c r="L58" s="34"/>
      <c r="M58" s="22">
        <v>0</v>
      </c>
      <c r="N58" s="35"/>
    </row>
    <row r="59" spans="2:14">
      <c r="B59" s="36" t="s">
        <v>103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47"/>
      <c r="N59" s="36"/>
    </row>
    <row r="60" spans="2:14">
      <c r="B60" s="16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48"/>
      <c r="N60" s="37"/>
    </row>
    <row r="61" spans="2:14">
      <c r="B61" s="9"/>
      <c r="C61" s="32" t="s">
        <v>104</v>
      </c>
      <c r="D61" s="33"/>
      <c r="E61" s="33"/>
      <c r="F61" s="33"/>
      <c r="G61" s="33"/>
      <c r="H61" s="33"/>
      <c r="I61" s="33"/>
      <c r="J61" s="33"/>
      <c r="K61" s="33"/>
      <c r="L61" s="34"/>
      <c r="M61" s="22">
        <f>List02_costs_PH</f>
        <v>362.65</v>
      </c>
      <c r="N61" s="35"/>
    </row>
    <row r="62" spans="2:14">
      <c r="B62" s="36" t="s">
        <v>103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47"/>
      <c r="N62" s="36"/>
    </row>
    <row r="63" spans="2:14">
      <c r="B63" s="38" t="s">
        <v>5</v>
      </c>
      <c r="C63" s="55" t="s">
        <v>105</v>
      </c>
      <c r="D63" s="39"/>
      <c r="E63" s="9"/>
      <c r="F63" s="40" t="s">
        <v>106</v>
      </c>
      <c r="G63" s="41"/>
      <c r="H63" s="39"/>
      <c r="I63" s="42"/>
      <c r="J63" s="43"/>
      <c r="K63" s="44"/>
      <c r="L63" s="45"/>
      <c r="M63" s="22">
        <f>SUM(M64:M66)</f>
        <v>343.15</v>
      </c>
      <c r="N63" s="22">
        <v>94.62</v>
      </c>
    </row>
    <row r="64" spans="2:14">
      <c r="B64" s="38"/>
      <c r="C64" s="56"/>
      <c r="D64" s="39"/>
      <c r="E64" s="38" t="s">
        <v>5</v>
      </c>
      <c r="F64" s="51" t="s">
        <v>107</v>
      </c>
      <c r="G64" s="52" t="s">
        <v>108</v>
      </c>
      <c r="H64" s="39"/>
      <c r="I64" s="9" t="s">
        <v>5</v>
      </c>
      <c r="J64" s="49" t="s">
        <v>109</v>
      </c>
      <c r="K64" s="23">
        <v>0</v>
      </c>
      <c r="L64" s="50" t="s">
        <v>110</v>
      </c>
      <c r="M64" s="23">
        <v>343.15</v>
      </c>
      <c r="N64" s="46" t="s">
        <v>53</v>
      </c>
    </row>
    <row r="65" spans="2:14">
      <c r="B65" s="38"/>
      <c r="C65" s="56"/>
      <c r="D65" s="39"/>
      <c r="E65" s="38"/>
      <c r="F65" s="53"/>
      <c r="G65" s="54"/>
      <c r="H65" s="39"/>
      <c r="I65" s="16"/>
      <c r="J65" s="18"/>
      <c r="K65" s="18"/>
      <c r="L65" s="18"/>
      <c r="M65" s="18"/>
      <c r="N65" s="37"/>
    </row>
    <row r="66" spans="2:14">
      <c r="B66" s="38"/>
      <c r="C66" s="57"/>
      <c r="D66" s="39"/>
      <c r="E66" s="16"/>
      <c r="F66" s="18"/>
      <c r="G66" s="18"/>
      <c r="H66" s="18"/>
      <c r="I66" s="18"/>
      <c r="J66" s="18"/>
      <c r="K66" s="18"/>
      <c r="L66" s="18"/>
      <c r="M66" s="18"/>
      <c r="N66" s="37"/>
    </row>
    <row r="69" spans="2:14" ht="36" customHeight="1">
      <c r="B69" s="1" t="s">
        <v>111</v>
      </c>
      <c r="C69" s="1"/>
      <c r="D69" s="1"/>
    </row>
    <row r="70" spans="2:14" ht="30.75" customHeight="1">
      <c r="B70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70" s="2"/>
      <c r="D70" s="2"/>
    </row>
    <row r="71" spans="2:14">
      <c r="B71" s="3"/>
      <c r="C71" s="4"/>
      <c r="D71" s="5"/>
    </row>
    <row r="72" spans="2:14" ht="15.75" thickBot="1">
      <c r="B72" s="6" t="s">
        <v>1</v>
      </c>
      <c r="C72" s="7" t="s">
        <v>2</v>
      </c>
      <c r="D72" s="7" t="s">
        <v>4</v>
      </c>
    </row>
    <row r="73" spans="2:14" ht="15.75" thickTop="1">
      <c r="B73" s="8" t="s">
        <v>5</v>
      </c>
      <c r="C73" s="8" t="s">
        <v>6</v>
      </c>
      <c r="D73" s="8" t="s">
        <v>7</v>
      </c>
    </row>
    <row r="74" spans="2:14" ht="22.5">
      <c r="B74" s="9">
        <v>1</v>
      </c>
      <c r="C74" s="10" t="s">
        <v>112</v>
      </c>
      <c r="D74" s="58">
        <v>4.4000000000000004</v>
      </c>
    </row>
    <row r="75" spans="2:14" ht="22.5">
      <c r="B75" s="9" t="s">
        <v>6</v>
      </c>
      <c r="C75" s="10" t="s">
        <v>113</v>
      </c>
      <c r="D75" s="58">
        <v>4.4000000000000004</v>
      </c>
    </row>
    <row r="76" spans="2:14" ht="33.75">
      <c r="B76" s="9" t="s">
        <v>7</v>
      </c>
      <c r="C76" s="10" t="s">
        <v>114</v>
      </c>
      <c r="D76" s="59">
        <v>720</v>
      </c>
    </row>
    <row r="77" spans="2:14">
      <c r="B77" s="9" t="s">
        <v>71</v>
      </c>
      <c r="C77" s="19" t="s">
        <v>115</v>
      </c>
      <c r="D77" s="59">
        <v>72</v>
      </c>
    </row>
    <row r="78" spans="2:14">
      <c r="B78" s="9" t="s">
        <v>116</v>
      </c>
      <c r="C78" s="19" t="s">
        <v>117</v>
      </c>
      <c r="D78" s="59">
        <v>288</v>
      </c>
    </row>
    <row r="79" spans="2:14">
      <c r="B79" s="9" t="s">
        <v>118</v>
      </c>
      <c r="C79" s="19" t="s">
        <v>119</v>
      </c>
      <c r="D79" s="59">
        <v>80</v>
      </c>
    </row>
    <row r="80" spans="2:14">
      <c r="B80" s="9" t="s">
        <v>120</v>
      </c>
      <c r="C80" s="19" t="s">
        <v>121</v>
      </c>
      <c r="D80" s="59">
        <v>80</v>
      </c>
    </row>
    <row r="81" spans="2:4">
      <c r="B81" s="9" t="s">
        <v>122</v>
      </c>
      <c r="C81" s="19" t="s">
        <v>123</v>
      </c>
      <c r="D81" s="59">
        <v>80</v>
      </c>
    </row>
    <row r="82" spans="2:4">
      <c r="B82" s="9" t="s">
        <v>124</v>
      </c>
      <c r="C82" s="19" t="s">
        <v>125</v>
      </c>
      <c r="D82" s="59">
        <v>48</v>
      </c>
    </row>
    <row r="83" spans="2:4">
      <c r="B83" s="9" t="s">
        <v>126</v>
      </c>
      <c r="C83" s="19" t="s">
        <v>127</v>
      </c>
      <c r="D83" s="59">
        <v>72</v>
      </c>
    </row>
    <row r="84" spans="2:4" ht="78.75">
      <c r="B84" s="9" t="s">
        <v>8</v>
      </c>
      <c r="C84" s="10" t="s">
        <v>128</v>
      </c>
      <c r="D84" s="59">
        <v>104</v>
      </c>
    </row>
    <row r="85" spans="2:4">
      <c r="B85" s="9" t="s">
        <v>74</v>
      </c>
      <c r="C85" s="19" t="s">
        <v>115</v>
      </c>
      <c r="D85" s="59">
        <v>2</v>
      </c>
    </row>
    <row r="86" spans="2:4">
      <c r="B86" s="9" t="s">
        <v>76</v>
      </c>
      <c r="C86" s="19" t="s">
        <v>117</v>
      </c>
      <c r="D86" s="59">
        <v>0</v>
      </c>
    </row>
    <row r="87" spans="2:4">
      <c r="B87" s="9" t="s">
        <v>129</v>
      </c>
      <c r="C87" s="19" t="s">
        <v>119</v>
      </c>
      <c r="D87" s="59">
        <v>30</v>
      </c>
    </row>
    <row r="88" spans="2:4">
      <c r="B88" s="9" t="s">
        <v>130</v>
      </c>
      <c r="C88" s="19" t="s">
        <v>121</v>
      </c>
      <c r="D88" s="59">
        <v>16</v>
      </c>
    </row>
    <row r="89" spans="2:4">
      <c r="B89" s="9" t="s">
        <v>131</v>
      </c>
      <c r="C89" s="19" t="s">
        <v>123</v>
      </c>
      <c r="D89" s="59">
        <v>48</v>
      </c>
    </row>
    <row r="90" spans="2:4">
      <c r="B90" s="9" t="s">
        <v>132</v>
      </c>
      <c r="C90" s="19" t="s">
        <v>125</v>
      </c>
      <c r="D90" s="59">
        <v>8</v>
      </c>
    </row>
    <row r="91" spans="2:4">
      <c r="B91" s="9" t="s">
        <v>133</v>
      </c>
      <c r="C91" s="19" t="s">
        <v>127</v>
      </c>
      <c r="D91" s="59">
        <v>0</v>
      </c>
    </row>
    <row r="92" spans="2:4" ht="33.75">
      <c r="B92" s="9" t="s">
        <v>78</v>
      </c>
      <c r="C92" s="10" t="s">
        <v>134</v>
      </c>
      <c r="D92" s="58">
        <v>100</v>
      </c>
    </row>
    <row r="93" spans="2:4" ht="22.5">
      <c r="B93" s="9" t="s">
        <v>80</v>
      </c>
      <c r="C93" s="10" t="s">
        <v>135</v>
      </c>
      <c r="D93" s="58">
        <v>14</v>
      </c>
    </row>
  </sheetData>
  <mergeCells count="13">
    <mergeCell ref="B70:D70"/>
    <mergeCell ref="B63:B66"/>
    <mergeCell ref="C63:C66"/>
    <mergeCell ref="E64:E65"/>
    <mergeCell ref="F64:F65"/>
    <mergeCell ref="G64:G65"/>
    <mergeCell ref="B69:D69"/>
    <mergeCell ref="B2:E2"/>
    <mergeCell ref="B3:E3"/>
    <mergeCell ref="B53:G53"/>
    <mergeCell ref="B54:G54"/>
    <mergeCell ref="C58:L58"/>
    <mergeCell ref="C61:L61"/>
  </mergeCells>
  <dataValidations count="7">
    <dataValidation type="decimal" allowBlank="1" showErrorMessage="1" errorTitle="Ошибка" error="Допускается ввод только действительных чисел!" sqref="E42:E43 E45:E46">
      <formula1>-9.99999999999999E+37</formula1>
      <formula2>9.99999999999999E+37</formula2>
    </dataValidation>
    <dataValidation type="decimal" allowBlank="1" showErrorMessage="1" errorTitle="Ошибка" error="Допускается ввод только неотрицательных чисел!" sqref="E12:E29 E47:E50 E31 E40:E41 E44 E9 E35:E38 K63:K64 M64 D93 D74:D7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9 C35:C38 G64 L63:L64 J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64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C63">
      <formula1>900</formula1>
    </dataValidation>
    <dataValidation type="decimal" allowBlank="1" showErrorMessage="1" errorTitle="Ошибка" error="Допускается ввод от 0 до 100%!" sqref="D92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D76:D91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2014-05-05T03:55:33Z</dcterms:modified>
</cp:coreProperties>
</file>