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lagSum_List02_2">Лист1!$H$17:$H$33</definedName>
    <definedName name="kind_of_fuels">[1]TEHSHEET!$M$2:$M$29</definedName>
    <definedName name="kind_of_purchase_method">[1]TEHSHEET!$O$2:$O$4</definedName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B225" i="1" l="1"/>
  <c r="E140" i="1"/>
  <c r="E50" i="1"/>
  <c r="E25" i="1"/>
  <c r="E20" i="1"/>
  <c r="E15" i="1"/>
  <c r="E13" i="1"/>
  <c r="E7" i="1"/>
  <c r="B3" i="1"/>
  <c r="E11" i="1" l="1"/>
</calcChain>
</file>

<file path=xl/sharedStrings.xml><?xml version="1.0" encoding="utf-8"?>
<sst xmlns="http://schemas.openxmlformats.org/spreadsheetml/2006/main" count="646" uniqueCount="355">
  <si>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</si>
  <si>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</si>
  <si>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</si>
  <si>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</si>
  <si>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</si>
  <si>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</si>
  <si>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</si>
  <si>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</si>
  <si>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</si>
  <si>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</si>
  <si>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</si>
  <si>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</si>
  <si>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</si>
  <si>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Теплоснабжение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</si>
  <si>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</si>
  <si>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</si>
  <si>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</si>
  <si>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</si>
  <si>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</si>
  <si>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уголь каменный</t>
  </si>
  <si>
    <t>x</t>
  </si>
  <si>
    <t>Объем</t>
  </si>
  <si>
    <t>тонн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</si>
  <si>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</si>
  <si>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</si>
  <si>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</si>
  <si>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</si>
  <si>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газ природный по нерегулируемой цене</t>
  </si>
  <si>
    <t>тыс м3</t>
  </si>
  <si>
    <t>дрова</t>
  </si>
  <si>
    <t>м3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</si>
  <si>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</si>
  <si>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</si>
  <si>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</si>
  <si>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</si>
  <si>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</si>
  <si>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</si>
  <si>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</si>
  <si>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</si>
  <si>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</si>
  <si>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</si>
  <si>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</si>
  <si>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</si>
  <si>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</si>
  <si>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</si>
  <si>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</si>
  <si>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</si>
  <si>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</si>
  <si>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</si>
  <si>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</si>
  <si>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</si>
  <si>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</si>
  <si>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</si>
  <si>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</si>
  <si>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</si>
  <si>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</si>
  <si>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</si>
  <si>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</si>
  <si>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</si>
  <si>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</si>
  <si>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</si>
  <si>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</si>
  <si>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</si>
  <si>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</si>
  <si>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</si>
  <si>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</si>
  <si>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</si>
  <si>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</si>
  <si>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</si>
  <si>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</si>
  <si>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</si>
  <si>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</si>
  <si>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</si>
  <si>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2.15.1</t>
  </si>
  <si>
    <t>Административные расходы</t>
  </si>
  <si>
    <t>2.15.2</t>
  </si>
  <si>
    <t>Услуги сторонних организаций</t>
  </si>
  <si>
    <t>2.15.3</t>
  </si>
  <si>
    <t>Прочие производственные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</si>
  <si>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</si>
  <si>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</si>
  <si>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</si>
  <si>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</si>
  <si>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</si>
  <si>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</si>
  <si>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</si>
  <si>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</si>
  <si>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</si>
  <si>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</si>
  <si>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</si>
  <si>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</si>
  <si>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</si>
  <si>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</si>
  <si>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8.1</t>
  </si>
  <si>
    <t>Александровск Центральная</t>
  </si>
  <si>
    <t>8.2</t>
  </si>
  <si>
    <t>Александровск Гараж</t>
  </si>
  <si>
    <t>8.3</t>
  </si>
  <si>
    <t>Б.Роща Центральная</t>
  </si>
  <si>
    <t>8.4</t>
  </si>
  <si>
    <t>Бугалыш Центральная</t>
  </si>
  <si>
    <t>8.5</t>
  </si>
  <si>
    <t>Зауфа Д/сад</t>
  </si>
  <si>
    <t>8.6</t>
  </si>
  <si>
    <t>Калиновка ДК</t>
  </si>
  <si>
    <t>8.7</t>
  </si>
  <si>
    <t>Ключики Центральная</t>
  </si>
  <si>
    <t>8.8</t>
  </si>
  <si>
    <t>Красная Поляна ж/дом</t>
  </si>
  <si>
    <t>8.9</t>
  </si>
  <si>
    <t>Красная Поляна ДК</t>
  </si>
  <si>
    <t>8.10</t>
  </si>
  <si>
    <t>Красносоколье школа</t>
  </si>
  <si>
    <t>8.11</t>
  </si>
  <si>
    <t>Криулино Центральная</t>
  </si>
  <si>
    <t>8.12</t>
  </si>
  <si>
    <t>Крылово Центральная</t>
  </si>
  <si>
    <t>8.13</t>
  </si>
  <si>
    <t>М.Ключики Центральная</t>
  </si>
  <si>
    <t>8.14</t>
  </si>
  <si>
    <t>Натальинск Центральная</t>
  </si>
  <si>
    <t>8.15</t>
  </si>
  <si>
    <t>Натальинск Больница</t>
  </si>
  <si>
    <t>8.16</t>
  </si>
  <si>
    <t>Н.Иргинск школа</t>
  </si>
  <si>
    <t>8.17</t>
  </si>
  <si>
    <t>Н.Иргинск больница</t>
  </si>
  <si>
    <t>8.18</t>
  </si>
  <si>
    <t>Н.Иргинск Д/сад</t>
  </si>
  <si>
    <t>8.19</t>
  </si>
  <si>
    <t>Подгорная ж/ф</t>
  </si>
  <si>
    <t>8.20</t>
  </si>
  <si>
    <t>Приданниково Дружба</t>
  </si>
  <si>
    <t>8.21</t>
  </si>
  <si>
    <t>Приданниково Первомайская</t>
  </si>
  <si>
    <t>8.22</t>
  </si>
  <si>
    <t>Рахмангулово школа</t>
  </si>
  <si>
    <t>8.23</t>
  </si>
  <si>
    <t>Р.Турыш ДК</t>
  </si>
  <si>
    <t>8.24</t>
  </si>
  <si>
    <t>Сарана Заводская</t>
  </si>
  <si>
    <t>8.25</t>
  </si>
  <si>
    <t>Сарана школа</t>
  </si>
  <si>
    <t>8.26</t>
  </si>
  <si>
    <t>Сарана ДК</t>
  </si>
  <si>
    <t>8.27</t>
  </si>
  <si>
    <t>Сарана Больница</t>
  </si>
  <si>
    <t>8.28</t>
  </si>
  <si>
    <t>Сарана т/о</t>
  </si>
  <si>
    <t>8.29</t>
  </si>
  <si>
    <t>Сарана Горушка</t>
  </si>
  <si>
    <t>8.30</t>
  </si>
  <si>
    <t>Сарсы Центральная</t>
  </si>
  <si>
    <t>8.31</t>
  </si>
  <si>
    <t>Сарсы Школа</t>
  </si>
  <si>
    <t>8.32</t>
  </si>
  <si>
    <t>Саргая д/с</t>
  </si>
  <si>
    <t>8.33</t>
  </si>
  <si>
    <t>Саргая школа</t>
  </si>
  <si>
    <t>8.34</t>
  </si>
  <si>
    <t>Ср.Баяк школа</t>
  </si>
  <si>
    <t>8.35</t>
  </si>
  <si>
    <t>Сызги Центральная</t>
  </si>
  <si>
    <t>8.36</t>
  </si>
  <si>
    <t>Тавра Центральная</t>
  </si>
  <si>
    <t>8.37</t>
  </si>
  <si>
    <t>Тавра Деткомбинат</t>
  </si>
  <si>
    <t>8.38</t>
  </si>
  <si>
    <t>Тавра Больница</t>
  </si>
  <si>
    <t>8.39</t>
  </si>
  <si>
    <t>Турыш школа</t>
  </si>
  <si>
    <t>8.40</t>
  </si>
  <si>
    <t>Т.Еманзельга Клуб</t>
  </si>
  <si>
    <t>8.41</t>
  </si>
  <si>
    <t>Усть-Баяк школа</t>
  </si>
  <si>
    <t>8.42</t>
  </si>
  <si>
    <t>Усть-Маш школа</t>
  </si>
  <si>
    <t>8.43</t>
  </si>
  <si>
    <t>Усть-Маш д/с</t>
  </si>
  <si>
    <t>8.44</t>
  </si>
  <si>
    <t>Чатлык школа</t>
  </si>
  <si>
    <t>8.45</t>
  </si>
  <si>
    <t>Чатлык ДК</t>
  </si>
  <si>
    <t>8.46</t>
  </si>
  <si>
    <t>Чигвинцево ДК</t>
  </si>
  <si>
    <t>8.47</t>
  </si>
  <si>
    <t>Чувашково Центральная</t>
  </si>
  <si>
    <t>8.48</t>
  </si>
  <si>
    <t>Шиловка ДК, ФАП</t>
  </si>
  <si>
    <t>8.49</t>
  </si>
  <si>
    <t>Юва Школа</t>
  </si>
  <si>
    <t>8.50</t>
  </si>
  <si>
    <t>Юва ДК</t>
  </si>
  <si>
    <t>8.51</t>
  </si>
  <si>
    <t>Юва д/с</t>
  </si>
  <si>
    <t>8.52</t>
  </si>
  <si>
    <t>Юва ж/ф</t>
  </si>
  <si>
    <t>8.53</t>
  </si>
  <si>
    <t>С.Бугалыш т/о</t>
  </si>
  <si>
    <t>8.54</t>
  </si>
  <si>
    <t>Н.село школа</t>
  </si>
  <si>
    <t>8.55</t>
  </si>
  <si>
    <t>Сарсы т/о</t>
  </si>
  <si>
    <t>8.56</t>
  </si>
  <si>
    <t>Бугалыш школа</t>
  </si>
  <si>
    <t>8.57</t>
  </si>
  <si>
    <t>Н.Село д/с</t>
  </si>
  <si>
    <t>8.58</t>
  </si>
  <si>
    <t>Юва Гараж</t>
  </si>
  <si>
    <t>8.59</t>
  </si>
  <si>
    <t>Б.Турыш д/с</t>
  </si>
  <si>
    <t>8.60</t>
  </si>
  <si>
    <t>Н.Иргинск ДК</t>
  </si>
  <si>
    <t>8.61</t>
  </si>
  <si>
    <t>Чувашково школа</t>
  </si>
  <si>
    <t>8.62</t>
  </si>
  <si>
    <t>В.Иргинск ДК</t>
  </si>
  <si>
    <t>8.63</t>
  </si>
  <si>
    <t>В.Бугалыш ДК</t>
  </si>
  <si>
    <t>8.64</t>
  </si>
  <si>
    <t>Бобровка д/с</t>
  </si>
  <si>
    <t>8.65</t>
  </si>
  <si>
    <t>Н.Бугалыш ДК</t>
  </si>
  <si>
    <t>8.66</t>
  </si>
  <si>
    <t>Ср.Бугалыш ДК</t>
  </si>
  <si>
    <t>8.67</t>
  </si>
  <si>
    <t>Подгорная ,дк</t>
  </si>
  <si>
    <t>8.68</t>
  </si>
  <si>
    <t>Александровск т/о</t>
  </si>
  <si>
    <t>8.69</t>
  </si>
  <si>
    <t>Б.Турыш ДК</t>
  </si>
  <si>
    <t>8.70</t>
  </si>
  <si>
    <t>Шиловка ж/ф</t>
  </si>
  <si>
    <t>8.71</t>
  </si>
  <si>
    <t>База АУП</t>
  </si>
  <si>
    <t>8.72</t>
  </si>
  <si>
    <t>Б.Турыш Гараж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</si>
  <si>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</si>
  <si>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</si>
  <si>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</si>
  <si>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</si>
  <si>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</si>
  <si>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</si>
  <si>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</si>
  <si>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</si>
  <si>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</si>
  <si>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</si>
  <si>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</si>
  <si>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</si>
  <si>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</si>
  <si>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</si>
  <si>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</si>
  <si>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</si>
  <si>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</si>
  <si>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</si>
  <si>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</si>
  <si>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</si>
  <si>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</si>
  <si>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</si>
  <si>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</si>
  <si>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</si>
  <si>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</si>
  <si>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</si>
  <si>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</si>
  <si>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</si>
  <si>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</si>
  <si>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</si>
  <si>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</si>
  <si>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</si>
  <si>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</si>
  <si>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</si>
  <si>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</si>
  <si>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</si>
  <si>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</si>
  <si>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</si>
  <si>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</si>
  <si>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</si>
  <si>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</si>
  <si>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</si>
  <si>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</si>
  <si>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</si>
  <si>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</si>
  <si>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</si>
  <si>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</si>
  <si>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</si>
  <si>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</si>
  <si>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</si>
  <si>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</si>
  <si>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</si>
  <si>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</si>
  <si>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</si>
  <si>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</si>
  <si>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</si>
  <si>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</si>
  <si>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</si>
  <si>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</si>
  <si>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</si>
  <si>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</si>
  <si>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</si>
  <si>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</si>
  <si>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</si>
  <si>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</si>
  <si>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</si>
  <si>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</si>
  <si>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</si>
  <si>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</si>
  <si>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</si>
  <si>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</si>
  <si>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</si>
  <si>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</si>
  <si>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</si>
  <si>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</si>
  <si>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</si>
  <si>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</si>
  <si>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</si>
  <si>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</si>
  <si>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</si>
  <si>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</si>
  <si>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</si>
  <si>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</si>
  <si>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</si>
  <si>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</si>
  <si>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</si>
  <si>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</si>
  <si>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</si>
  <si>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</si>
  <si>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</si>
  <si>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</si>
  <si>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</si>
  <si>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</si>
  <si>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</si>
  <si>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</si>
  <si>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</si>
  <si>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17.70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</si>
  <si>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</si>
  <si>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</si>
  <si>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</si>
  <si>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</si>
  <si>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</si>
  <si>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</si>
  <si>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</si>
  <si>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</si>
  <si>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Списание затрат тепловой энергии на собственные нужды в сумме 2939,17 тыс.руб. от себес-ти И по балансу себ/сть составит 111236 тыс.руб Валовая прибыль 31357</t>
  </si>
  <si>
    <t>2.2.1</t>
  </si>
  <si>
    <t>2.2.2</t>
  </si>
  <si>
    <t>2.2.3</t>
  </si>
  <si>
    <t>Информация об основных потребительских характеристиках регулируемых товаров и услуг *</t>
  </si>
  <si>
    <t>Ссылки на документы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</si>
  <si>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</si>
  <si>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</si>
  <si>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</si>
  <si>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https://eias.fstrf.ru/disclo/get_file?p_guid=5d0a40da-f87e-4d08-88f7-1742e093d2ac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</si>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</sst>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double">
        <color indexed="55"/>
      </bottom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0" fontId="0" fillId="0" borderId="7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left" vertical="center" wrapText="1" indent="1"/>
    </xf>
    <xf numFmtId="0" fontId="0" fillId="0" borderId="7" xfId="3" applyFont="1" applyFill="1" applyBorder="1" applyAlignment="1" applyProtection="1">
      <alignment horizontal="left" vertical="center" wrapText="1" indent="3"/>
    </xf>
    <xf numFmtId="0" fontId="4" fillId="0" borderId="7" xfId="3" applyFont="1" applyFill="1" applyBorder="1" applyAlignment="1" applyProtection="1">
      <alignment horizontal="left" vertical="center" wrapText="1" indent="2"/>
    </xf>
    <xf numFmtId="0" fontId="0" fillId="0" borderId="7" xfId="3" applyFont="1" applyFill="1" applyBorder="1" applyAlignment="1" applyProtection="1">
      <alignment horizontal="left" vertical="center" wrapText="1" inden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4" fillId="0" borderId="7" xfId="3" applyNumberFormat="1" applyFont="1" applyFill="1" applyBorder="1" applyAlignment="1" applyProtection="1">
      <alignment horizontal="center" vertical="center" wrapText="1"/>
    </xf>
    <xf numFmtId="4" fontId="4" fillId="0" borderId="8" xfId="3" applyNumberFormat="1" applyFont="1" applyFill="1" applyBorder="1" applyAlignment="1" applyProtection="1">
      <alignment horizontal="right" vertical="center" wrapText="1"/>
    </xf>
    <xf numFmtId="49" fontId="0" fillId="0" borderId="7" xfId="3" applyNumberFormat="1" applyFont="1" applyFill="1" applyBorder="1" applyAlignment="1" applyProtection="1">
      <alignment horizontal="center" vertical="center" wrapText="1"/>
    </xf>
    <xf numFmtId="49" fontId="0" fillId="0" borderId="7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 indent="1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 wrapText="1"/>
      <protection locked="0"/>
    </xf>
    <xf numFmtId="14" fontId="4" fillId="0" borderId="7" xfId="3" applyNumberFormat="1" applyFont="1" applyFill="1" applyBorder="1" applyAlignment="1" applyProtection="1">
      <alignment horizontal="center" vertical="center" wrapText="1"/>
    </xf>
    <xf numFmtId="0" fontId="0" fillId="0" borderId="7" xfId="3" applyNumberFormat="1" applyFont="1" applyFill="1" applyBorder="1" applyAlignment="1" applyProtection="1">
      <alignment horizontal="left" vertical="center" wrapText="1" indent="2"/>
      <protection locked="0"/>
    </xf>
    <xf numFmtId="14" fontId="0" fillId="0" borderId="7" xfId="3" applyNumberFormat="1" applyFont="1" applyFill="1" applyBorder="1" applyAlignment="1" applyProtection="1">
      <alignment horizontal="center" vertical="center" wrapText="1"/>
    </xf>
    <xf numFmtId="49" fontId="0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3" applyNumberFormat="1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indent="2"/>
    </xf>
    <xf numFmtId="164" fontId="4" fillId="0" borderId="10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7" xfId="5" applyNumberFormat="1" applyFont="1" applyFill="1" applyBorder="1" applyAlignment="1" applyProtection="1">
      <alignment horizontal="center" vertical="center" wrapText="1"/>
    </xf>
    <xf numFmtId="49" fontId="0" fillId="0" borderId="7" xfId="3" applyNumberFormat="1" applyFont="1" applyFill="1" applyBorder="1" applyAlignment="1" applyProtection="1">
      <alignment horizontal="left" vertical="center" wrapText="1" indent="2"/>
      <protection locked="0"/>
    </xf>
    <xf numFmtId="4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164" fontId="4" fillId="0" borderId="8" xfId="3" applyNumberFormat="1" applyFont="1" applyFill="1" applyBorder="1" applyAlignment="1" applyProtection="1">
      <alignment horizontal="right" vertical="center" wrapText="1"/>
    </xf>
    <xf numFmtId="164" fontId="0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0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Alignment="1" applyProtection="1">
      <alignment vertical="center" wrapText="1"/>
    </xf>
    <xf numFmtId="0" fontId="4" fillId="0" borderId="12" xfId="4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center" vertical="center" wrapText="1"/>
    </xf>
    <xf numFmtId="4" fontId="0" fillId="0" borderId="10" xfId="3" applyNumberFormat="1" applyFont="1" applyFill="1" applyBorder="1" applyAlignment="1" applyProtection="1">
      <alignment horizontal="right" vertical="center" wrapText="1"/>
      <protection locked="0"/>
    </xf>
    <xf numFmtId="9" fontId="6" fillId="0" borderId="7" xfId="0" applyNumberFormat="1" applyFont="1" applyFill="1" applyBorder="1" applyAlignment="1" applyProtection="1">
      <alignment horizontal="center" vertical="center" wrapText="1"/>
    </xf>
    <xf numFmtId="49" fontId="10" fillId="0" borderId="7" xfId="6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226</xdr:row>
      <xdr:rowOff>0</xdr:rowOff>
    </xdr:from>
    <xdr:to>
      <xdr:col>4</xdr:col>
      <xdr:colOff>219075</xdr:colOff>
      <xdr:row>227</xdr:row>
      <xdr:rowOff>0</xdr:rowOff>
    </xdr:to>
    <xdr:pic macro="[1]!modInfo.MainSheetHelp">
      <xdr:nvPicPr>
        <xdr:cNvPr id="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&#1073;&#1072;&#1083;&#1072;&#1085;&#1089;%202013%20&#1075;/JKH.OPEN.INFO.BALANCE.WARM(v6.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0" refreshError="1"/>
      <sheetData sheetId="1" refreshError="1"/>
      <sheetData sheetId="2" refreshError="1"/>
      <sheetData sheetId="3">
        <row r="17">
          <cell r="F1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4"/>
  <sheetViews>
    <sheetView tabSelected="1" topLeftCell="A153" workbookViewId="0">
      <selection activeCell="B224" sqref="B224:E234"/>
    </sheetView>
  </sheetViews>
  <sheetFormatPr defaultRowHeight="15" x14ac:dyDescent="0.25"/>
  <cols>
    <col min="2" max="2" width="14" customWidth="1"/>
    <col min="3" max="3" width="37.5703125" customWidth="1"/>
    <col min="4" max="4" width="25.140625" customWidth="1"/>
    <col min="5" max="5" width="19.42578125" customWidth="1"/>
    <col min="6" max="6" width="16.5703125" customWidth="1"/>
    <col min="7" max="7" width="19" customWidth="1"/>
    <col min="8" max="8" width="20.140625" customWidth="1"/>
    <col min="9" max="9" width="17.85546875" customWidth="1"/>
  </cols>
  <sheetData>
    <row r="2" spans="2:5" ht="35.25" customHeight="1" x14ac:dyDescent="0.25">
      <c r="B2" s="1" t="s">
        <v>0</v>
      </c>
      <c r="C2" s="1"/>
      <c r="D2" s="1"/>
      <c r="E2" s="1"/>
    </row>
    <row r="3" spans="2:5" ht="45.75" customHeight="1" x14ac:dyDescent="0.25">
      <c r="B3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2"/>
      <c r="D3" s="2"/>
      <c r="E3" s="2"/>
    </row>
    <row r="4" spans="2:5" x14ac:dyDescent="0.25">
      <c r="B4" s="3"/>
      <c r="C4" s="4"/>
      <c r="D4" s="4"/>
      <c r="E4" s="5"/>
    </row>
    <row r="5" spans="2:5" ht="23.25" thickBot="1" x14ac:dyDescent="0.3">
      <c r="B5" s="16" t="s">
        <v>1</v>
      </c>
      <c r="C5" s="6" t="s">
        <v>2</v>
      </c>
      <c r="D5" s="7" t="s">
        <v>3</v>
      </c>
      <c r="E5" s="7" t="s">
        <v>4</v>
      </c>
    </row>
    <row r="6" spans="2:5" ht="15.75" thickTop="1" x14ac:dyDescent="0.25">
      <c r="B6" s="17" t="s">
        <v>5</v>
      </c>
      <c r="C6" s="17" t="s">
        <v>6</v>
      </c>
      <c r="D6" s="17" t="s">
        <v>7</v>
      </c>
      <c r="E6" s="17" t="s">
        <v>8</v>
      </c>
    </row>
    <row r="7" spans="2:5" ht="33.75" x14ac:dyDescent="0.25">
      <c r="B7" s="18" t="s">
        <v>5</v>
      </c>
      <c r="C7" s="8" t="s">
        <v>9</v>
      </c>
      <c r="D7" s="9" t="s">
        <v>10</v>
      </c>
      <c r="E7" s="19">
        <f>SUM(E8:E10)</f>
        <v>79878.813999999998</v>
      </c>
    </row>
    <row r="8" spans="2:5" x14ac:dyDescent="0.25">
      <c r="B8" s="18" t="s">
        <v>11</v>
      </c>
      <c r="C8" s="10"/>
      <c r="D8" s="10"/>
      <c r="E8" s="10"/>
    </row>
    <row r="9" spans="2:5" x14ac:dyDescent="0.25">
      <c r="B9" s="20" t="s">
        <v>12</v>
      </c>
      <c r="C9" s="21" t="s">
        <v>13</v>
      </c>
      <c r="D9" s="11" t="s">
        <v>10</v>
      </c>
      <c r="E9" s="22">
        <v>79878.813999999998</v>
      </c>
    </row>
    <row r="10" spans="2:5" x14ac:dyDescent="0.25">
      <c r="B10" s="23"/>
      <c r="C10" s="24"/>
      <c r="D10" s="25"/>
      <c r="E10" s="26"/>
    </row>
    <row r="11" spans="2:5" ht="45" x14ac:dyDescent="0.25">
      <c r="B11" s="18" t="s">
        <v>6</v>
      </c>
      <c r="C11" s="8" t="s">
        <v>14</v>
      </c>
      <c r="D11" s="9" t="s">
        <v>10</v>
      </c>
      <c r="E11" s="19">
        <f>SUM(E12:E13)+E31+SUM(E34:E42)+E45+E48+E50</f>
        <v>64436.593999999997</v>
      </c>
    </row>
    <row r="12" spans="2:5" ht="33.75" x14ac:dyDescent="0.25">
      <c r="B12" s="18" t="s">
        <v>15</v>
      </c>
      <c r="C12" s="12" t="s">
        <v>16</v>
      </c>
      <c r="D12" s="9" t="s">
        <v>10</v>
      </c>
      <c r="E12" s="27">
        <v>0</v>
      </c>
    </row>
    <row r="13" spans="2:5" x14ac:dyDescent="0.25">
      <c r="B13" s="18" t="s">
        <v>17</v>
      </c>
      <c r="C13" s="12" t="s">
        <v>18</v>
      </c>
      <c r="D13" s="9" t="s">
        <v>10</v>
      </c>
      <c r="E13" s="19">
        <f>SUMIF(flagSum_List02_2,"p",E14:E30)</f>
        <v>0</v>
      </c>
    </row>
    <row r="14" spans="2:5" x14ac:dyDescent="0.25">
      <c r="B14" s="28"/>
      <c r="C14" s="10"/>
      <c r="D14" s="10"/>
      <c r="E14" s="10"/>
    </row>
    <row r="15" spans="2:5" x14ac:dyDescent="0.25">
      <c r="B15" s="20" t="s">
        <v>343</v>
      </c>
      <c r="C15" s="29" t="s">
        <v>19</v>
      </c>
      <c r="D15" s="11" t="s">
        <v>20</v>
      </c>
      <c r="E15" s="10">
        <f>E16*E17+E18</f>
        <v>35298.710899999998</v>
      </c>
    </row>
    <row r="16" spans="2:5" x14ac:dyDescent="0.25">
      <c r="B16" s="30"/>
      <c r="C16" s="13" t="s">
        <v>21</v>
      </c>
      <c r="D16" s="31" t="s">
        <v>22</v>
      </c>
      <c r="E16" s="27">
        <v>13171</v>
      </c>
    </row>
    <row r="17" spans="2:5" ht="30" x14ac:dyDescent="0.25">
      <c r="B17" s="30"/>
      <c r="C17" s="13" t="s">
        <v>23</v>
      </c>
      <c r="D17" s="11" t="s">
        <v>10</v>
      </c>
      <c r="E17" s="27">
        <v>2.68</v>
      </c>
    </row>
    <row r="18" spans="2:5" x14ac:dyDescent="0.25">
      <c r="B18" s="30"/>
      <c r="C18" s="13" t="s">
        <v>24</v>
      </c>
      <c r="D18" s="11" t="s">
        <v>10</v>
      </c>
      <c r="E18" s="27">
        <v>0.43090000000000001</v>
      </c>
    </row>
    <row r="19" spans="2:5" ht="30" x14ac:dyDescent="0.25">
      <c r="B19" s="30"/>
      <c r="C19" s="13" t="s">
        <v>25</v>
      </c>
      <c r="D19" s="11" t="s">
        <v>20</v>
      </c>
      <c r="E19" s="32" t="s">
        <v>26</v>
      </c>
    </row>
    <row r="20" spans="2:5" ht="30" x14ac:dyDescent="0.25">
      <c r="B20" s="20" t="s">
        <v>344</v>
      </c>
      <c r="C20" s="29" t="s">
        <v>27</v>
      </c>
      <c r="D20" s="11" t="s">
        <v>20</v>
      </c>
      <c r="E20" s="10">
        <f>E21*E22+E23</f>
        <v>10863.223790000002</v>
      </c>
    </row>
    <row r="21" spans="2:5" x14ac:dyDescent="0.25">
      <c r="B21" s="30"/>
      <c r="C21" s="13" t="s">
        <v>21</v>
      </c>
      <c r="D21" s="31" t="s">
        <v>28</v>
      </c>
      <c r="E21" s="27">
        <v>2968</v>
      </c>
    </row>
    <row r="22" spans="2:5" ht="30" x14ac:dyDescent="0.25">
      <c r="B22" s="30"/>
      <c r="C22" s="13" t="s">
        <v>23</v>
      </c>
      <c r="D22" s="11" t="s">
        <v>10</v>
      </c>
      <c r="E22" s="27">
        <v>3.66</v>
      </c>
    </row>
    <row r="23" spans="2:5" x14ac:dyDescent="0.25">
      <c r="B23" s="30"/>
      <c r="C23" s="13" t="s">
        <v>24</v>
      </c>
      <c r="D23" s="11" t="s">
        <v>10</v>
      </c>
      <c r="E23" s="27">
        <v>0.34378999999999998</v>
      </c>
    </row>
    <row r="24" spans="2:5" ht="30" x14ac:dyDescent="0.25">
      <c r="B24" s="30"/>
      <c r="C24" s="13" t="s">
        <v>25</v>
      </c>
      <c r="D24" s="11" t="s">
        <v>20</v>
      </c>
      <c r="E24" s="32" t="s">
        <v>26</v>
      </c>
    </row>
    <row r="25" spans="2:5" x14ac:dyDescent="0.25">
      <c r="B25" s="20" t="s">
        <v>345</v>
      </c>
      <c r="C25" s="29" t="s">
        <v>29</v>
      </c>
      <c r="D25" s="11" t="s">
        <v>20</v>
      </c>
      <c r="E25" s="10">
        <f>E26*E27+E28</f>
        <v>3576.4475999999995</v>
      </c>
    </row>
    <row r="26" spans="2:5" x14ac:dyDescent="0.25">
      <c r="B26" s="30"/>
      <c r="C26" s="13" t="s">
        <v>21</v>
      </c>
      <c r="D26" s="31" t="s">
        <v>30</v>
      </c>
      <c r="E26" s="27">
        <v>8515</v>
      </c>
    </row>
    <row r="27" spans="2:5" ht="30" x14ac:dyDescent="0.25">
      <c r="B27" s="30"/>
      <c r="C27" s="13" t="s">
        <v>23</v>
      </c>
      <c r="D27" s="11" t="s">
        <v>10</v>
      </c>
      <c r="E27" s="27">
        <v>0.42</v>
      </c>
    </row>
    <row r="28" spans="2:5" x14ac:dyDescent="0.25">
      <c r="B28" s="30"/>
      <c r="C28" s="13" t="s">
        <v>24</v>
      </c>
      <c r="D28" s="11" t="s">
        <v>10</v>
      </c>
      <c r="E28" s="27">
        <v>0.14760000000000001</v>
      </c>
    </row>
    <row r="29" spans="2:5" ht="30" x14ac:dyDescent="0.25">
      <c r="B29" s="30"/>
      <c r="C29" s="13" t="s">
        <v>25</v>
      </c>
      <c r="D29" s="11" t="s">
        <v>20</v>
      </c>
      <c r="E29" s="32" t="s">
        <v>26</v>
      </c>
    </row>
    <row r="30" spans="2:5" x14ac:dyDescent="0.25">
      <c r="B30" s="23"/>
      <c r="C30" s="33"/>
      <c r="D30" s="25"/>
      <c r="E30" s="26"/>
    </row>
    <row r="31" spans="2:5" ht="45" x14ac:dyDescent="0.25">
      <c r="B31" s="18" t="s">
        <v>31</v>
      </c>
      <c r="C31" s="12" t="s">
        <v>32</v>
      </c>
      <c r="D31" s="9" t="s">
        <v>10</v>
      </c>
      <c r="E31" s="27">
        <v>13039.2</v>
      </c>
    </row>
    <row r="32" spans="2:5" ht="33.75" x14ac:dyDescent="0.25">
      <c r="B32" s="18" t="s">
        <v>33</v>
      </c>
      <c r="C32" s="14" t="s">
        <v>34</v>
      </c>
      <c r="D32" s="9" t="s">
        <v>35</v>
      </c>
      <c r="E32" s="27">
        <v>4.1459999999999999</v>
      </c>
    </row>
    <row r="33" spans="2:5" ht="22.5" x14ac:dyDescent="0.25">
      <c r="B33" s="18" t="s">
        <v>36</v>
      </c>
      <c r="C33" s="14" t="s">
        <v>37</v>
      </c>
      <c r="D33" s="9" t="s">
        <v>38</v>
      </c>
      <c r="E33" s="34">
        <v>3144.7460000000001</v>
      </c>
    </row>
    <row r="34" spans="2:5" ht="45" x14ac:dyDescent="0.25">
      <c r="B34" s="18" t="s">
        <v>39</v>
      </c>
      <c r="C34" s="12" t="s">
        <v>40</v>
      </c>
      <c r="D34" s="9" t="s">
        <v>10</v>
      </c>
      <c r="E34" s="27">
        <v>218.065</v>
      </c>
    </row>
    <row r="35" spans="2:5" ht="60" x14ac:dyDescent="0.25">
      <c r="B35" s="18" t="s">
        <v>41</v>
      </c>
      <c r="C35" s="15" t="s">
        <v>42</v>
      </c>
      <c r="D35" s="9" t="s">
        <v>10</v>
      </c>
      <c r="E35" s="27">
        <v>59.85</v>
      </c>
    </row>
    <row r="36" spans="2:5" ht="45" x14ac:dyDescent="0.25">
      <c r="B36" s="18" t="s">
        <v>43</v>
      </c>
      <c r="C36" s="12" t="s">
        <v>44</v>
      </c>
      <c r="D36" s="9" t="s">
        <v>10</v>
      </c>
      <c r="E36" s="27">
        <v>20916.456999999999</v>
      </c>
    </row>
    <row r="37" spans="2:5" ht="45" x14ac:dyDescent="0.25">
      <c r="B37" s="18" t="s">
        <v>45</v>
      </c>
      <c r="C37" s="12" t="s">
        <v>46</v>
      </c>
      <c r="D37" s="9" t="s">
        <v>10</v>
      </c>
      <c r="E37" s="27">
        <v>6570.5</v>
      </c>
    </row>
    <row r="38" spans="2:5" ht="33.75" x14ac:dyDescent="0.25">
      <c r="B38" s="18" t="s">
        <v>47</v>
      </c>
      <c r="C38" s="12" t="s">
        <v>48</v>
      </c>
      <c r="D38" s="9" t="s">
        <v>10</v>
      </c>
      <c r="E38" s="27">
        <v>11893.74</v>
      </c>
    </row>
    <row r="39" spans="2:5" ht="33.75" x14ac:dyDescent="0.25">
      <c r="B39" s="18" t="s">
        <v>49</v>
      </c>
      <c r="C39" s="12" t="s">
        <v>50</v>
      </c>
      <c r="D39" s="9" t="s">
        <v>10</v>
      </c>
      <c r="E39" s="27">
        <v>3502.17</v>
      </c>
    </row>
    <row r="40" spans="2:5" ht="33.75" x14ac:dyDescent="0.25">
      <c r="B40" s="18" t="s">
        <v>51</v>
      </c>
      <c r="C40" s="12" t="s">
        <v>52</v>
      </c>
      <c r="D40" s="9" t="s">
        <v>10</v>
      </c>
      <c r="E40" s="27">
        <v>63.74</v>
      </c>
    </row>
    <row r="41" spans="2:5" ht="90" x14ac:dyDescent="0.25">
      <c r="B41" s="18" t="s">
        <v>53</v>
      </c>
      <c r="C41" s="15" t="s">
        <v>54</v>
      </c>
      <c r="D41" s="9" t="s">
        <v>10</v>
      </c>
      <c r="E41" s="27">
        <v>0</v>
      </c>
    </row>
    <row r="42" spans="2:5" ht="33.75" x14ac:dyDescent="0.25">
      <c r="B42" s="18" t="s">
        <v>55</v>
      </c>
      <c r="C42" s="12" t="s">
        <v>56</v>
      </c>
      <c r="D42" s="9" t="s">
        <v>10</v>
      </c>
      <c r="E42" s="27">
        <v>0</v>
      </c>
    </row>
    <row r="43" spans="2:5" x14ac:dyDescent="0.25">
      <c r="B43" s="18" t="s">
        <v>57</v>
      </c>
      <c r="C43" s="14" t="s">
        <v>58</v>
      </c>
      <c r="D43" s="9" t="s">
        <v>10</v>
      </c>
      <c r="E43" s="27">
        <v>0</v>
      </c>
    </row>
    <row r="44" spans="2:5" ht="22.5" x14ac:dyDescent="0.25">
      <c r="B44" s="18" t="s">
        <v>59</v>
      </c>
      <c r="C44" s="14" t="s">
        <v>60</v>
      </c>
      <c r="D44" s="9" t="s">
        <v>10</v>
      </c>
      <c r="E44" s="27">
        <v>0</v>
      </c>
    </row>
    <row r="45" spans="2:5" ht="33.75" x14ac:dyDescent="0.25">
      <c r="B45" s="18" t="s">
        <v>61</v>
      </c>
      <c r="C45" s="12" t="s">
        <v>62</v>
      </c>
      <c r="D45" s="9" t="s">
        <v>10</v>
      </c>
      <c r="E45" s="27">
        <v>0</v>
      </c>
    </row>
    <row r="46" spans="2:5" x14ac:dyDescent="0.25">
      <c r="B46" s="18" t="s">
        <v>63</v>
      </c>
      <c r="C46" s="14" t="s">
        <v>58</v>
      </c>
      <c r="D46" s="9" t="s">
        <v>10</v>
      </c>
      <c r="E46" s="27">
        <v>0</v>
      </c>
    </row>
    <row r="47" spans="2:5" ht="22.5" x14ac:dyDescent="0.25">
      <c r="B47" s="18" t="s">
        <v>64</v>
      </c>
      <c r="C47" s="14" t="s">
        <v>60</v>
      </c>
      <c r="D47" s="9" t="s">
        <v>10</v>
      </c>
      <c r="E47" s="27">
        <v>0</v>
      </c>
    </row>
    <row r="48" spans="2:5" ht="45" x14ac:dyDescent="0.25">
      <c r="B48" s="18" t="s">
        <v>65</v>
      </c>
      <c r="C48" s="12" t="s">
        <v>66</v>
      </c>
      <c r="D48" s="9" t="s">
        <v>10</v>
      </c>
      <c r="E48" s="27">
        <v>1714</v>
      </c>
    </row>
    <row r="49" spans="2:5" ht="101.25" x14ac:dyDescent="0.25">
      <c r="B49" s="18" t="s">
        <v>67</v>
      </c>
      <c r="C49" s="14" t="s">
        <v>68</v>
      </c>
      <c r="D49" s="9" t="s">
        <v>20</v>
      </c>
      <c r="E49" s="35" t="s">
        <v>69</v>
      </c>
    </row>
    <row r="50" spans="2:5" ht="56.25" x14ac:dyDescent="0.25">
      <c r="B50" s="18" t="s">
        <v>70</v>
      </c>
      <c r="C50" s="12" t="s">
        <v>71</v>
      </c>
      <c r="D50" s="9" t="s">
        <v>10</v>
      </c>
      <c r="E50" s="19">
        <f>SUM(E51:E55)</f>
        <v>6458.8719999999994</v>
      </c>
    </row>
    <row r="51" spans="2:5" x14ac:dyDescent="0.25">
      <c r="B51" s="18" t="s">
        <v>72</v>
      </c>
      <c r="C51" s="10"/>
      <c r="D51" s="10"/>
      <c r="E51" s="10"/>
    </row>
    <row r="52" spans="2:5" ht="30" x14ac:dyDescent="0.25">
      <c r="B52" s="20" t="s">
        <v>73</v>
      </c>
      <c r="C52" s="36" t="s">
        <v>74</v>
      </c>
      <c r="D52" s="11" t="s">
        <v>10</v>
      </c>
      <c r="E52" s="37">
        <v>2302.7399999999998</v>
      </c>
    </row>
    <row r="53" spans="2:5" ht="30" x14ac:dyDescent="0.25">
      <c r="B53" s="20" t="s">
        <v>75</v>
      </c>
      <c r="C53" s="36" t="s">
        <v>76</v>
      </c>
      <c r="D53" s="11" t="s">
        <v>10</v>
      </c>
      <c r="E53" s="37">
        <v>428.024</v>
      </c>
    </row>
    <row r="54" spans="2:5" ht="45" x14ac:dyDescent="0.25">
      <c r="B54" s="20" t="s">
        <v>77</v>
      </c>
      <c r="C54" s="36" t="s">
        <v>78</v>
      </c>
      <c r="D54" s="11" t="s">
        <v>10</v>
      </c>
      <c r="E54" s="37">
        <v>3728.1080000000002</v>
      </c>
    </row>
    <row r="55" spans="2:5" x14ac:dyDescent="0.25">
      <c r="B55" s="23"/>
      <c r="C55" s="33"/>
      <c r="D55" s="25"/>
      <c r="E55" s="26"/>
    </row>
    <row r="56" spans="2:5" ht="45" x14ac:dyDescent="0.25">
      <c r="B56" s="18" t="s">
        <v>7</v>
      </c>
      <c r="C56" s="8" t="s">
        <v>79</v>
      </c>
      <c r="D56" s="9" t="s">
        <v>10</v>
      </c>
      <c r="E56" s="27">
        <v>-34296.17</v>
      </c>
    </row>
    <row r="57" spans="2:5" ht="33.75" x14ac:dyDescent="0.25">
      <c r="B57" s="18" t="s">
        <v>8</v>
      </c>
      <c r="C57" s="8" t="s">
        <v>80</v>
      </c>
      <c r="D57" s="9" t="s">
        <v>10</v>
      </c>
      <c r="E57" s="27">
        <v>0</v>
      </c>
    </row>
    <row r="58" spans="2:5" ht="56.25" x14ac:dyDescent="0.25">
      <c r="B58" s="18" t="s">
        <v>81</v>
      </c>
      <c r="C58" s="12" t="s">
        <v>82</v>
      </c>
      <c r="D58" s="9" t="s">
        <v>10</v>
      </c>
      <c r="E58" s="27">
        <v>0</v>
      </c>
    </row>
    <row r="59" spans="2:5" ht="67.5" x14ac:dyDescent="0.25">
      <c r="B59" s="18" t="s">
        <v>83</v>
      </c>
      <c r="C59" s="8" t="s">
        <v>84</v>
      </c>
      <c r="D59" s="9" t="s">
        <v>10</v>
      </c>
      <c r="E59" s="27">
        <v>0</v>
      </c>
    </row>
    <row r="60" spans="2:5" ht="22.5" x14ac:dyDescent="0.25">
      <c r="B60" s="18" t="s">
        <v>85</v>
      </c>
      <c r="C60" s="12" t="s">
        <v>86</v>
      </c>
      <c r="D60" s="9" t="s">
        <v>10</v>
      </c>
      <c r="E60" s="27">
        <v>0</v>
      </c>
    </row>
    <row r="61" spans="2:5" ht="22.5" x14ac:dyDescent="0.25">
      <c r="B61" s="18" t="s">
        <v>87</v>
      </c>
      <c r="C61" s="8" t="s">
        <v>88</v>
      </c>
      <c r="D61" s="9" t="s">
        <v>10</v>
      </c>
      <c r="E61" s="27">
        <v>0</v>
      </c>
    </row>
    <row r="62" spans="2:5" ht="78.75" x14ac:dyDescent="0.25">
      <c r="B62" s="18" t="s">
        <v>89</v>
      </c>
      <c r="C62" s="8" t="s">
        <v>90</v>
      </c>
      <c r="D62" s="9" t="s">
        <v>91</v>
      </c>
      <c r="E62" s="22">
        <v>53.88</v>
      </c>
    </row>
    <row r="63" spans="2:5" x14ac:dyDescent="0.25">
      <c r="B63" s="18" t="s">
        <v>92</v>
      </c>
      <c r="C63" s="10"/>
      <c r="D63" s="10"/>
      <c r="E63" s="10"/>
    </row>
    <row r="64" spans="2:5" ht="30" x14ac:dyDescent="0.25">
      <c r="B64" s="20" t="s">
        <v>93</v>
      </c>
      <c r="C64" s="21" t="s">
        <v>94</v>
      </c>
      <c r="D64" s="11" t="s">
        <v>91</v>
      </c>
      <c r="E64" s="22">
        <v>1.0835999999999999</v>
      </c>
    </row>
    <row r="65" spans="2:5" x14ac:dyDescent="0.25">
      <c r="B65" s="20" t="s">
        <v>95</v>
      </c>
      <c r="C65" s="21" t="s">
        <v>96</v>
      </c>
      <c r="D65" s="11" t="s">
        <v>91</v>
      </c>
      <c r="E65" s="22">
        <v>3.4000000000000002E-2</v>
      </c>
    </row>
    <row r="66" spans="2:5" x14ac:dyDescent="0.25">
      <c r="B66" s="20" t="s">
        <v>97</v>
      </c>
      <c r="C66" s="21" t="s">
        <v>98</v>
      </c>
      <c r="D66" s="11" t="s">
        <v>91</v>
      </c>
      <c r="E66" s="22">
        <v>0.52</v>
      </c>
    </row>
    <row r="67" spans="2:5" x14ac:dyDescent="0.25">
      <c r="B67" s="20" t="s">
        <v>99</v>
      </c>
      <c r="C67" s="21" t="s">
        <v>100</v>
      </c>
      <c r="D67" s="11" t="s">
        <v>91</v>
      </c>
      <c r="E67" s="22">
        <v>2.14</v>
      </c>
    </row>
    <row r="68" spans="2:5" x14ac:dyDescent="0.25">
      <c r="B68" s="20" t="s">
        <v>101</v>
      </c>
      <c r="C68" s="21" t="s">
        <v>102</v>
      </c>
      <c r="D68" s="11" t="s">
        <v>91</v>
      </c>
      <c r="E68" s="22">
        <v>0.35</v>
      </c>
    </row>
    <row r="69" spans="2:5" x14ac:dyDescent="0.25">
      <c r="B69" s="20" t="s">
        <v>103</v>
      </c>
      <c r="C69" s="21" t="s">
        <v>104</v>
      </c>
      <c r="D69" s="11" t="s">
        <v>91</v>
      </c>
      <c r="E69" s="22">
        <v>1.08</v>
      </c>
    </row>
    <row r="70" spans="2:5" x14ac:dyDescent="0.25">
      <c r="B70" s="20" t="s">
        <v>105</v>
      </c>
      <c r="C70" s="21" t="s">
        <v>106</v>
      </c>
      <c r="D70" s="11" t="s">
        <v>91</v>
      </c>
      <c r="E70" s="22">
        <v>1.49</v>
      </c>
    </row>
    <row r="71" spans="2:5" x14ac:dyDescent="0.25">
      <c r="B71" s="20" t="s">
        <v>107</v>
      </c>
      <c r="C71" s="21" t="s">
        <v>108</v>
      </c>
      <c r="D71" s="11" t="s">
        <v>91</v>
      </c>
      <c r="E71" s="22">
        <v>0.35299999999999998</v>
      </c>
    </row>
    <row r="72" spans="2:5" x14ac:dyDescent="0.25">
      <c r="B72" s="20" t="s">
        <v>109</v>
      </c>
      <c r="C72" s="21" t="s">
        <v>110</v>
      </c>
      <c r="D72" s="11" t="s">
        <v>91</v>
      </c>
      <c r="E72" s="22">
        <v>0.51600000000000001</v>
      </c>
    </row>
    <row r="73" spans="2:5" x14ac:dyDescent="0.25">
      <c r="B73" s="20" t="s">
        <v>111</v>
      </c>
      <c r="C73" s="21" t="s">
        <v>112</v>
      </c>
      <c r="D73" s="11" t="s">
        <v>91</v>
      </c>
      <c r="E73" s="22">
        <v>0.51600000000000001</v>
      </c>
    </row>
    <row r="74" spans="2:5" x14ac:dyDescent="0.25">
      <c r="B74" s="20" t="s">
        <v>113</v>
      </c>
      <c r="C74" s="21" t="s">
        <v>114</v>
      </c>
      <c r="D74" s="11" t="s">
        <v>91</v>
      </c>
      <c r="E74" s="22">
        <v>5.16</v>
      </c>
    </row>
    <row r="75" spans="2:5" x14ac:dyDescent="0.25">
      <c r="B75" s="20" t="s">
        <v>115</v>
      </c>
      <c r="C75" s="21" t="s">
        <v>116</v>
      </c>
      <c r="D75" s="11" t="s">
        <v>91</v>
      </c>
      <c r="E75" s="22">
        <v>2.17</v>
      </c>
    </row>
    <row r="76" spans="2:5" x14ac:dyDescent="0.25">
      <c r="B76" s="20" t="s">
        <v>117</v>
      </c>
      <c r="C76" s="21" t="s">
        <v>118</v>
      </c>
      <c r="D76" s="11" t="s">
        <v>91</v>
      </c>
      <c r="E76" s="22">
        <v>0.51600000000000001</v>
      </c>
    </row>
    <row r="77" spans="2:5" x14ac:dyDescent="0.25">
      <c r="B77" s="20" t="s">
        <v>119</v>
      </c>
      <c r="C77" s="21" t="s">
        <v>120</v>
      </c>
      <c r="D77" s="11" t="s">
        <v>91</v>
      </c>
      <c r="E77" s="22">
        <v>4.1280000000000001</v>
      </c>
    </row>
    <row r="78" spans="2:5" x14ac:dyDescent="0.25">
      <c r="B78" s="20" t="s">
        <v>121</v>
      </c>
      <c r="C78" s="21" t="s">
        <v>122</v>
      </c>
      <c r="D78" s="11" t="s">
        <v>91</v>
      </c>
      <c r="E78" s="22">
        <v>0</v>
      </c>
    </row>
    <row r="79" spans="2:5" x14ac:dyDescent="0.25">
      <c r="B79" s="20" t="s">
        <v>123</v>
      </c>
      <c r="C79" s="21" t="s">
        <v>124</v>
      </c>
      <c r="D79" s="11" t="s">
        <v>91</v>
      </c>
      <c r="E79" s="22">
        <v>0.34399999999999997</v>
      </c>
    </row>
    <row r="80" spans="2:5" x14ac:dyDescent="0.25">
      <c r="B80" s="20" t="s">
        <v>125</v>
      </c>
      <c r="C80" s="21" t="s">
        <v>126</v>
      </c>
      <c r="D80" s="11" t="s">
        <v>91</v>
      </c>
      <c r="E80" s="22">
        <v>0.4</v>
      </c>
    </row>
    <row r="81" spans="2:5" x14ac:dyDescent="0.25">
      <c r="B81" s="20" t="s">
        <v>127</v>
      </c>
      <c r="C81" s="21" t="s">
        <v>128</v>
      </c>
      <c r="D81" s="11" t="s">
        <v>91</v>
      </c>
      <c r="E81" s="22">
        <v>0.9</v>
      </c>
    </row>
    <row r="82" spans="2:5" x14ac:dyDescent="0.25">
      <c r="B82" s="20" t="s">
        <v>129</v>
      </c>
      <c r="C82" s="21" t="s">
        <v>130</v>
      </c>
      <c r="D82" s="11" t="s">
        <v>91</v>
      </c>
      <c r="E82" s="22">
        <v>0.34</v>
      </c>
    </row>
    <row r="83" spans="2:5" x14ac:dyDescent="0.25">
      <c r="B83" s="20" t="s">
        <v>131</v>
      </c>
      <c r="C83" s="21" t="s">
        <v>132</v>
      </c>
      <c r="D83" s="11" t="s">
        <v>91</v>
      </c>
      <c r="E83" s="22">
        <v>3.44</v>
      </c>
    </row>
    <row r="84" spans="2:5" ht="30" x14ac:dyDescent="0.25">
      <c r="B84" s="20" t="s">
        <v>133</v>
      </c>
      <c r="C84" s="21" t="s">
        <v>134</v>
      </c>
      <c r="D84" s="11" t="s">
        <v>91</v>
      </c>
      <c r="E84" s="22">
        <v>3.35</v>
      </c>
    </row>
    <row r="85" spans="2:5" x14ac:dyDescent="0.25">
      <c r="B85" s="20" t="s">
        <v>135</v>
      </c>
      <c r="C85" s="21" t="s">
        <v>136</v>
      </c>
      <c r="D85" s="11" t="s">
        <v>91</v>
      </c>
      <c r="E85" s="22">
        <v>1.08</v>
      </c>
    </row>
    <row r="86" spans="2:5" x14ac:dyDescent="0.25">
      <c r="B86" s="20" t="s">
        <v>137</v>
      </c>
      <c r="C86" s="21" t="s">
        <v>138</v>
      </c>
      <c r="D86" s="11" t="s">
        <v>91</v>
      </c>
      <c r="E86" s="22">
        <v>0.03</v>
      </c>
    </row>
    <row r="87" spans="2:5" x14ac:dyDescent="0.25">
      <c r="B87" s="20" t="s">
        <v>139</v>
      </c>
      <c r="C87" s="21" t="s">
        <v>140</v>
      </c>
      <c r="D87" s="11" t="s">
        <v>91</v>
      </c>
      <c r="E87" s="22">
        <v>3.2</v>
      </c>
    </row>
    <row r="88" spans="2:5" x14ac:dyDescent="0.25">
      <c r="B88" s="20" t="s">
        <v>141</v>
      </c>
      <c r="C88" s="21" t="s">
        <v>142</v>
      </c>
      <c r="D88" s="11" t="s">
        <v>91</v>
      </c>
      <c r="E88" s="22">
        <v>0.52600000000000002</v>
      </c>
    </row>
    <row r="89" spans="2:5" x14ac:dyDescent="0.25">
      <c r="B89" s="20" t="s">
        <v>143</v>
      </c>
      <c r="C89" s="21" t="s">
        <v>144</v>
      </c>
      <c r="D89" s="11" t="s">
        <v>91</v>
      </c>
      <c r="E89" s="22">
        <v>0.52600000000000002</v>
      </c>
    </row>
    <row r="90" spans="2:5" x14ac:dyDescent="0.25">
      <c r="B90" s="20" t="s">
        <v>145</v>
      </c>
      <c r="C90" s="21" t="s">
        <v>146</v>
      </c>
      <c r="D90" s="11" t="s">
        <v>91</v>
      </c>
      <c r="E90" s="22">
        <v>0.95</v>
      </c>
    </row>
    <row r="91" spans="2:5" x14ac:dyDescent="0.25">
      <c r="B91" s="20" t="s">
        <v>147</v>
      </c>
      <c r="C91" s="21" t="s">
        <v>148</v>
      </c>
      <c r="D91" s="11" t="s">
        <v>91</v>
      </c>
      <c r="E91" s="22">
        <v>8.5999999999999993E-2</v>
      </c>
    </row>
    <row r="92" spans="2:5" x14ac:dyDescent="0.25">
      <c r="B92" s="20" t="s">
        <v>149</v>
      </c>
      <c r="C92" s="21" t="s">
        <v>150</v>
      </c>
      <c r="D92" s="11" t="s">
        <v>91</v>
      </c>
      <c r="E92" s="22">
        <v>0.54</v>
      </c>
    </row>
    <row r="93" spans="2:5" x14ac:dyDescent="0.25">
      <c r="B93" s="20" t="s">
        <v>151</v>
      </c>
      <c r="C93" s="21" t="s">
        <v>152</v>
      </c>
      <c r="D93" s="11" t="s">
        <v>91</v>
      </c>
      <c r="E93" s="22">
        <v>0.79200000000000004</v>
      </c>
    </row>
    <row r="94" spans="2:5" x14ac:dyDescent="0.25">
      <c r="B94" s="20" t="s">
        <v>153</v>
      </c>
      <c r="C94" s="21" t="s">
        <v>154</v>
      </c>
      <c r="D94" s="11" t="s">
        <v>91</v>
      </c>
      <c r="E94" s="22">
        <v>0.52600000000000002</v>
      </c>
    </row>
    <row r="95" spans="2:5" x14ac:dyDescent="0.25">
      <c r="B95" s="20" t="s">
        <v>155</v>
      </c>
      <c r="C95" s="21" t="s">
        <v>156</v>
      </c>
      <c r="D95" s="11" t="s">
        <v>91</v>
      </c>
      <c r="E95" s="22">
        <v>0.26400000000000001</v>
      </c>
    </row>
    <row r="96" spans="2:5" x14ac:dyDescent="0.25">
      <c r="B96" s="20" t="s">
        <v>157</v>
      </c>
      <c r="C96" s="21" t="s">
        <v>158</v>
      </c>
      <c r="D96" s="11" t="s">
        <v>91</v>
      </c>
      <c r="E96" s="22">
        <v>0.34</v>
      </c>
    </row>
    <row r="97" spans="2:5" x14ac:dyDescent="0.25">
      <c r="B97" s="20" t="s">
        <v>159</v>
      </c>
      <c r="C97" s="21" t="s">
        <v>160</v>
      </c>
      <c r="D97" s="11" t="s">
        <v>91</v>
      </c>
      <c r="E97" s="22">
        <v>1.08</v>
      </c>
    </row>
    <row r="98" spans="2:5" x14ac:dyDescent="0.25">
      <c r="B98" s="20" t="s">
        <v>161</v>
      </c>
      <c r="C98" s="21" t="s">
        <v>162</v>
      </c>
      <c r="D98" s="11" t="s">
        <v>91</v>
      </c>
      <c r="E98" s="22">
        <v>1.6</v>
      </c>
    </row>
    <row r="99" spans="2:5" x14ac:dyDescent="0.25">
      <c r="B99" s="20" t="s">
        <v>163</v>
      </c>
      <c r="C99" s="21" t="s">
        <v>164</v>
      </c>
      <c r="D99" s="11" t="s">
        <v>91</v>
      </c>
      <c r="E99" s="22">
        <v>0.52800000000000002</v>
      </c>
    </row>
    <row r="100" spans="2:5" x14ac:dyDescent="0.25">
      <c r="B100" s="20" t="s">
        <v>165</v>
      </c>
      <c r="C100" s="21" t="s">
        <v>166</v>
      </c>
      <c r="D100" s="11" t="s">
        <v>91</v>
      </c>
      <c r="E100" s="22">
        <v>0.17499999999999999</v>
      </c>
    </row>
    <row r="101" spans="2:5" x14ac:dyDescent="0.25">
      <c r="B101" s="20" t="s">
        <v>167</v>
      </c>
      <c r="C101" s="21" t="s">
        <v>168</v>
      </c>
      <c r="D101" s="11" t="s">
        <v>91</v>
      </c>
      <c r="E101" s="22">
        <v>0.34399999999999997</v>
      </c>
    </row>
    <row r="102" spans="2:5" x14ac:dyDescent="0.25">
      <c r="B102" s="20" t="s">
        <v>169</v>
      </c>
      <c r="C102" s="21" t="s">
        <v>170</v>
      </c>
      <c r="D102" s="11" t="s">
        <v>91</v>
      </c>
      <c r="E102" s="22">
        <v>0.34399999999999997</v>
      </c>
    </row>
    <row r="103" spans="2:5" x14ac:dyDescent="0.25">
      <c r="B103" s="20" t="s">
        <v>171</v>
      </c>
      <c r="C103" s="21" t="s">
        <v>172</v>
      </c>
      <c r="D103" s="11" t="s">
        <v>91</v>
      </c>
      <c r="E103" s="22">
        <v>0.52600000000000002</v>
      </c>
    </row>
    <row r="104" spans="2:5" x14ac:dyDescent="0.25">
      <c r="B104" s="20" t="s">
        <v>173</v>
      </c>
      <c r="C104" s="21" t="s">
        <v>174</v>
      </c>
      <c r="D104" s="11" t="s">
        <v>91</v>
      </c>
      <c r="E104" s="22">
        <v>0.34399999999999997</v>
      </c>
    </row>
    <row r="105" spans="2:5" x14ac:dyDescent="0.25">
      <c r="B105" s="20" t="s">
        <v>175</v>
      </c>
      <c r="C105" s="21" t="s">
        <v>176</v>
      </c>
      <c r="D105" s="11" t="s">
        <v>91</v>
      </c>
      <c r="E105" s="22">
        <v>0.79200000000000004</v>
      </c>
    </row>
    <row r="106" spans="2:5" x14ac:dyDescent="0.25">
      <c r="B106" s="20" t="s">
        <v>177</v>
      </c>
      <c r="C106" s="21" t="s">
        <v>178</v>
      </c>
      <c r="D106" s="11" t="s">
        <v>91</v>
      </c>
      <c r="E106" s="22">
        <v>5.6000000000000001E-2</v>
      </c>
    </row>
    <row r="107" spans="2:5" x14ac:dyDescent="0.25">
      <c r="B107" s="20" t="s">
        <v>179</v>
      </c>
      <c r="C107" s="21" t="s">
        <v>180</v>
      </c>
      <c r="D107" s="11" t="s">
        <v>91</v>
      </c>
      <c r="E107" s="22">
        <v>1.26</v>
      </c>
    </row>
    <row r="108" spans="2:5" x14ac:dyDescent="0.25">
      <c r="B108" s="20" t="s">
        <v>181</v>
      </c>
      <c r="C108" s="21" t="s">
        <v>182</v>
      </c>
      <c r="D108" s="11" t="s">
        <v>91</v>
      </c>
      <c r="E108" s="22">
        <v>0.34399999999999997</v>
      </c>
    </row>
    <row r="109" spans="2:5" x14ac:dyDescent="0.25">
      <c r="B109" s="20" t="s">
        <v>183</v>
      </c>
      <c r="C109" s="21" t="s">
        <v>184</v>
      </c>
      <c r="D109" s="11" t="s">
        <v>91</v>
      </c>
      <c r="E109" s="22">
        <v>0</v>
      </c>
    </row>
    <row r="110" spans="2:5" x14ac:dyDescent="0.25">
      <c r="B110" s="20" t="s">
        <v>185</v>
      </c>
      <c r="C110" s="21" t="s">
        <v>186</v>
      </c>
      <c r="D110" s="11" t="s">
        <v>91</v>
      </c>
      <c r="E110" s="22">
        <v>1.6</v>
      </c>
    </row>
    <row r="111" spans="2:5" x14ac:dyDescent="0.25">
      <c r="B111" s="20" t="s">
        <v>187</v>
      </c>
      <c r="C111" s="21" t="s">
        <v>188</v>
      </c>
      <c r="D111" s="11" t="s">
        <v>91</v>
      </c>
      <c r="E111" s="22">
        <v>0.06</v>
      </c>
    </row>
    <row r="112" spans="2:5" x14ac:dyDescent="0.25">
      <c r="B112" s="20" t="s">
        <v>189</v>
      </c>
      <c r="C112" s="21" t="s">
        <v>190</v>
      </c>
      <c r="D112" s="11" t="s">
        <v>91</v>
      </c>
      <c r="E112" s="22">
        <v>1.34</v>
      </c>
    </row>
    <row r="113" spans="2:5" x14ac:dyDescent="0.25">
      <c r="B113" s="20" t="s">
        <v>191</v>
      </c>
      <c r="C113" s="21" t="s">
        <v>192</v>
      </c>
      <c r="D113" s="11" t="s">
        <v>91</v>
      </c>
      <c r="E113" s="22">
        <v>0.17499999999999999</v>
      </c>
    </row>
    <row r="114" spans="2:5" x14ac:dyDescent="0.25">
      <c r="B114" s="20" t="s">
        <v>193</v>
      </c>
      <c r="C114" s="21" t="s">
        <v>194</v>
      </c>
      <c r="D114" s="11" t="s">
        <v>91</v>
      </c>
      <c r="E114" s="22">
        <v>0.52800000000000002</v>
      </c>
    </row>
    <row r="115" spans="2:5" x14ac:dyDescent="0.25">
      <c r="B115" s="20" t="s">
        <v>195</v>
      </c>
      <c r="C115" s="21" t="s">
        <v>196</v>
      </c>
      <c r="D115" s="11" t="s">
        <v>91</v>
      </c>
      <c r="E115" s="22">
        <v>0.8</v>
      </c>
    </row>
    <row r="116" spans="2:5" x14ac:dyDescent="0.25">
      <c r="B116" s="20" t="s">
        <v>197</v>
      </c>
      <c r="C116" s="21" t="s">
        <v>198</v>
      </c>
      <c r="D116" s="11" t="s">
        <v>91</v>
      </c>
      <c r="E116" s="22">
        <v>0.06</v>
      </c>
    </row>
    <row r="117" spans="2:5" x14ac:dyDescent="0.25">
      <c r="B117" s="20" t="s">
        <v>199</v>
      </c>
      <c r="C117" s="21" t="s">
        <v>200</v>
      </c>
      <c r="D117" s="11" t="s">
        <v>91</v>
      </c>
      <c r="E117" s="22">
        <v>0.75700000000000001</v>
      </c>
    </row>
    <row r="118" spans="2:5" x14ac:dyDescent="0.25">
      <c r="B118" s="20" t="s">
        <v>201</v>
      </c>
      <c r="C118" s="21" t="s">
        <v>202</v>
      </c>
      <c r="D118" s="11" t="s">
        <v>91</v>
      </c>
      <c r="E118" s="22">
        <v>0.192</v>
      </c>
    </row>
    <row r="119" spans="2:5" x14ac:dyDescent="0.25">
      <c r="B119" s="20" t="s">
        <v>203</v>
      </c>
      <c r="C119" s="21" t="s">
        <v>204</v>
      </c>
      <c r="D119" s="11" t="s">
        <v>91</v>
      </c>
      <c r="E119" s="22">
        <v>9.5000000000000001E-2</v>
      </c>
    </row>
    <row r="120" spans="2:5" x14ac:dyDescent="0.25">
      <c r="B120" s="20" t="s">
        <v>205</v>
      </c>
      <c r="C120" s="21" t="s">
        <v>206</v>
      </c>
      <c r="D120" s="11" t="s">
        <v>91</v>
      </c>
      <c r="E120" s="22">
        <v>0.17199999999999999</v>
      </c>
    </row>
    <row r="121" spans="2:5" x14ac:dyDescent="0.25">
      <c r="B121" s="20" t="s">
        <v>207</v>
      </c>
      <c r="C121" s="21" t="s">
        <v>208</v>
      </c>
      <c r="D121" s="11" t="s">
        <v>91</v>
      </c>
      <c r="E121" s="22">
        <v>3.4000000000000002E-2</v>
      </c>
    </row>
    <row r="122" spans="2:5" x14ac:dyDescent="0.25">
      <c r="B122" s="20" t="s">
        <v>209</v>
      </c>
      <c r="C122" s="21" t="s">
        <v>210</v>
      </c>
      <c r="D122" s="11" t="s">
        <v>91</v>
      </c>
      <c r="E122" s="22">
        <v>0.17199999999999999</v>
      </c>
    </row>
    <row r="123" spans="2:5" x14ac:dyDescent="0.25">
      <c r="B123" s="20" t="s">
        <v>211</v>
      </c>
      <c r="C123" s="21" t="s">
        <v>212</v>
      </c>
      <c r="D123" s="11" t="s">
        <v>91</v>
      </c>
      <c r="E123" s="22">
        <v>0.17199999999999999</v>
      </c>
    </row>
    <row r="124" spans="2:5" x14ac:dyDescent="0.25">
      <c r="B124" s="20" t="s">
        <v>213</v>
      </c>
      <c r="C124" s="21" t="s">
        <v>214</v>
      </c>
      <c r="D124" s="11" t="s">
        <v>91</v>
      </c>
      <c r="E124" s="22">
        <v>0.34</v>
      </c>
    </row>
    <row r="125" spans="2:5" x14ac:dyDescent="0.25">
      <c r="B125" s="20" t="s">
        <v>215</v>
      </c>
      <c r="C125" s="21" t="s">
        <v>216</v>
      </c>
      <c r="D125" s="11" t="s">
        <v>91</v>
      </c>
      <c r="E125" s="22">
        <v>0.17199999999999999</v>
      </c>
    </row>
    <row r="126" spans="2:5" x14ac:dyDescent="0.25">
      <c r="B126" s="20" t="s">
        <v>217</v>
      </c>
      <c r="C126" s="21" t="s">
        <v>218</v>
      </c>
      <c r="D126" s="11" t="s">
        <v>91</v>
      </c>
      <c r="E126" s="22">
        <v>4.3999999999999997E-2</v>
      </c>
    </row>
    <row r="127" spans="2:5" x14ac:dyDescent="0.25">
      <c r="B127" s="20" t="s">
        <v>219</v>
      </c>
      <c r="C127" s="21" t="s">
        <v>220</v>
      </c>
      <c r="D127" s="11" t="s">
        <v>91</v>
      </c>
      <c r="E127" s="22">
        <v>9.5000000000000001E-2</v>
      </c>
    </row>
    <row r="128" spans="2:5" x14ac:dyDescent="0.25">
      <c r="B128" s="20" t="s">
        <v>221</v>
      </c>
      <c r="C128" s="21" t="s">
        <v>222</v>
      </c>
      <c r="D128" s="11" t="s">
        <v>91</v>
      </c>
      <c r="E128" s="22">
        <v>4.3999999999999997E-2</v>
      </c>
    </row>
    <row r="129" spans="2:5" x14ac:dyDescent="0.25">
      <c r="B129" s="20" t="s">
        <v>223</v>
      </c>
      <c r="C129" s="21" t="s">
        <v>224</v>
      </c>
      <c r="D129" s="11" t="s">
        <v>91</v>
      </c>
      <c r="E129" s="22">
        <v>4.3999999999999997E-2</v>
      </c>
    </row>
    <row r="130" spans="2:5" x14ac:dyDescent="0.25">
      <c r="B130" s="20" t="s">
        <v>225</v>
      </c>
      <c r="C130" s="21" t="s">
        <v>226</v>
      </c>
      <c r="D130" s="11" t="s">
        <v>91</v>
      </c>
      <c r="E130" s="22">
        <v>0.51</v>
      </c>
    </row>
    <row r="131" spans="2:5" x14ac:dyDescent="0.25">
      <c r="B131" s="20" t="s">
        <v>227</v>
      </c>
      <c r="C131" s="21" t="s">
        <v>228</v>
      </c>
      <c r="D131" s="11" t="s">
        <v>91</v>
      </c>
      <c r="E131" s="22">
        <v>0.19</v>
      </c>
    </row>
    <row r="132" spans="2:5" x14ac:dyDescent="0.25">
      <c r="B132" s="20" t="s">
        <v>229</v>
      </c>
      <c r="C132" s="21" t="s">
        <v>230</v>
      </c>
      <c r="D132" s="11" t="s">
        <v>91</v>
      </c>
      <c r="E132" s="22">
        <v>0.19</v>
      </c>
    </row>
    <row r="133" spans="2:5" x14ac:dyDescent="0.25">
      <c r="B133" s="20" t="s">
        <v>231</v>
      </c>
      <c r="C133" s="21" t="s">
        <v>232</v>
      </c>
      <c r="D133" s="11" t="s">
        <v>91</v>
      </c>
      <c r="E133" s="22">
        <v>0.19</v>
      </c>
    </row>
    <row r="134" spans="2:5" x14ac:dyDescent="0.25">
      <c r="B134" s="20" t="s">
        <v>233</v>
      </c>
      <c r="C134" s="21" t="s">
        <v>234</v>
      </c>
      <c r="D134" s="11" t="s">
        <v>91</v>
      </c>
      <c r="E134" s="22">
        <v>9.5000000000000001E-2</v>
      </c>
    </row>
    <row r="135" spans="2:5" x14ac:dyDescent="0.25">
      <c r="B135" s="20" t="s">
        <v>235</v>
      </c>
      <c r="C135" s="21" t="s">
        <v>236</v>
      </c>
      <c r="D135" s="11" t="s">
        <v>91</v>
      </c>
      <c r="E135" s="22">
        <v>3.4000000000000002E-2</v>
      </c>
    </row>
    <row r="136" spans="2:5" x14ac:dyDescent="0.25">
      <c r="B136" s="23"/>
      <c r="C136" s="24"/>
      <c r="D136" s="25"/>
      <c r="E136" s="26"/>
    </row>
    <row r="137" spans="2:5" ht="56.25" x14ac:dyDescent="0.25">
      <c r="B137" s="18" t="s">
        <v>237</v>
      </c>
      <c r="C137" s="8" t="s">
        <v>238</v>
      </c>
      <c r="D137" s="9" t="s">
        <v>91</v>
      </c>
      <c r="E137" s="27">
        <v>25.3</v>
      </c>
    </row>
    <row r="138" spans="2:5" ht="56.25" x14ac:dyDescent="0.25">
      <c r="B138" s="18" t="s">
        <v>239</v>
      </c>
      <c r="C138" s="8" t="s">
        <v>240</v>
      </c>
      <c r="D138" s="9" t="s">
        <v>241</v>
      </c>
      <c r="E138" s="34">
        <v>67.760000000000005</v>
      </c>
    </row>
    <row r="139" spans="2:5" ht="56.25" x14ac:dyDescent="0.25">
      <c r="B139" s="18" t="s">
        <v>242</v>
      </c>
      <c r="C139" s="8" t="s">
        <v>243</v>
      </c>
      <c r="D139" s="9" t="s">
        <v>241</v>
      </c>
      <c r="E139" s="34">
        <v>0</v>
      </c>
    </row>
    <row r="140" spans="2:5" ht="67.5" x14ac:dyDescent="0.25">
      <c r="B140" s="18" t="s">
        <v>244</v>
      </c>
      <c r="C140" s="8" t="s">
        <v>245</v>
      </c>
      <c r="D140" s="9" t="s">
        <v>241</v>
      </c>
      <c r="E140" s="38">
        <f>SUM(E141:E142)</f>
        <v>54.682000000000002</v>
      </c>
    </row>
    <row r="141" spans="2:5" ht="22.5" x14ac:dyDescent="0.25">
      <c r="B141" s="18" t="s">
        <v>246</v>
      </c>
      <c r="C141" s="12" t="s">
        <v>247</v>
      </c>
      <c r="D141" s="9" t="s">
        <v>241</v>
      </c>
      <c r="E141" s="34">
        <v>15.622</v>
      </c>
    </row>
    <row r="142" spans="2:5" ht="45" x14ac:dyDescent="0.25">
      <c r="B142" s="18" t="s">
        <v>248</v>
      </c>
      <c r="C142" s="12" t="s">
        <v>249</v>
      </c>
      <c r="D142" s="9" t="s">
        <v>241</v>
      </c>
      <c r="E142" s="34">
        <v>39.06</v>
      </c>
    </row>
    <row r="143" spans="2:5" ht="67.5" x14ac:dyDescent="0.25">
      <c r="B143" s="18" t="s">
        <v>250</v>
      </c>
      <c r="C143" s="8" t="s">
        <v>251</v>
      </c>
      <c r="D143" s="9" t="s">
        <v>252</v>
      </c>
      <c r="E143" s="27">
        <v>0</v>
      </c>
    </row>
    <row r="144" spans="2:5" ht="33.75" x14ac:dyDescent="0.25">
      <c r="B144" s="18" t="s">
        <v>253</v>
      </c>
      <c r="C144" s="8" t="s">
        <v>254</v>
      </c>
      <c r="D144" s="9" t="s">
        <v>241</v>
      </c>
      <c r="E144" s="34">
        <v>10.053000000000001</v>
      </c>
    </row>
    <row r="145" spans="2:5" ht="33.75" x14ac:dyDescent="0.25">
      <c r="B145" s="18" t="s">
        <v>255</v>
      </c>
      <c r="C145" s="8" t="s">
        <v>256</v>
      </c>
      <c r="D145" s="9" t="s">
        <v>257</v>
      </c>
      <c r="E145" s="27">
        <v>231</v>
      </c>
    </row>
    <row r="146" spans="2:5" ht="33.75" x14ac:dyDescent="0.25">
      <c r="B146" s="18" t="s">
        <v>258</v>
      </c>
      <c r="C146" s="8" t="s">
        <v>259</v>
      </c>
      <c r="D146" s="9" t="s">
        <v>257</v>
      </c>
      <c r="E146" s="27">
        <v>65</v>
      </c>
    </row>
    <row r="147" spans="2:5" ht="101.25" x14ac:dyDescent="0.25">
      <c r="B147" s="18" t="s">
        <v>260</v>
      </c>
      <c r="C147" s="8" t="s">
        <v>261</v>
      </c>
      <c r="D147" s="9" t="s">
        <v>262</v>
      </c>
      <c r="E147" s="39">
        <v>231.04</v>
      </c>
    </row>
    <row r="148" spans="2:5" x14ac:dyDescent="0.25">
      <c r="B148" s="18" t="s">
        <v>263</v>
      </c>
      <c r="C148" s="10"/>
      <c r="D148" s="10"/>
      <c r="E148" s="10"/>
    </row>
    <row r="149" spans="2:5" ht="30" x14ac:dyDescent="0.25">
      <c r="B149" s="20" t="s">
        <v>264</v>
      </c>
      <c r="C149" s="21" t="s">
        <v>94</v>
      </c>
      <c r="D149" s="11" t="s">
        <v>262</v>
      </c>
      <c r="E149" s="39">
        <v>238.1</v>
      </c>
    </row>
    <row r="150" spans="2:5" x14ac:dyDescent="0.25">
      <c r="B150" s="20" t="s">
        <v>265</v>
      </c>
      <c r="C150" s="21" t="s">
        <v>96</v>
      </c>
      <c r="D150" s="11" t="s">
        <v>262</v>
      </c>
      <c r="E150" s="39">
        <v>285.72000000000003</v>
      </c>
    </row>
    <row r="151" spans="2:5" x14ac:dyDescent="0.25">
      <c r="B151" s="20" t="s">
        <v>266</v>
      </c>
      <c r="C151" s="21" t="s">
        <v>98</v>
      </c>
      <c r="D151" s="11" t="s">
        <v>262</v>
      </c>
      <c r="E151" s="39">
        <v>238.1</v>
      </c>
    </row>
    <row r="152" spans="2:5" x14ac:dyDescent="0.25">
      <c r="B152" s="20" t="s">
        <v>267</v>
      </c>
      <c r="C152" s="21" t="s">
        <v>100</v>
      </c>
      <c r="D152" s="11" t="s">
        <v>262</v>
      </c>
      <c r="E152" s="39">
        <v>216.45</v>
      </c>
    </row>
    <row r="153" spans="2:5" x14ac:dyDescent="0.25">
      <c r="B153" s="20" t="s">
        <v>268</v>
      </c>
      <c r="C153" s="21" t="s">
        <v>102</v>
      </c>
      <c r="D153" s="11" t="s">
        <v>262</v>
      </c>
      <c r="E153" s="39">
        <v>238.1</v>
      </c>
    </row>
    <row r="154" spans="2:5" x14ac:dyDescent="0.25">
      <c r="B154" s="20" t="s">
        <v>269</v>
      </c>
      <c r="C154" s="21" t="s">
        <v>104</v>
      </c>
      <c r="D154" s="11" t="s">
        <v>262</v>
      </c>
      <c r="E154" s="39">
        <v>204.08500000000001</v>
      </c>
    </row>
    <row r="155" spans="2:5" x14ac:dyDescent="0.25">
      <c r="B155" s="20" t="s">
        <v>270</v>
      </c>
      <c r="C155" s="21" t="s">
        <v>106</v>
      </c>
      <c r="D155" s="11" t="s">
        <v>262</v>
      </c>
      <c r="E155" s="39">
        <v>238.1</v>
      </c>
    </row>
    <row r="156" spans="2:5" x14ac:dyDescent="0.25">
      <c r="B156" s="20" t="s">
        <v>271</v>
      </c>
      <c r="C156" s="21" t="s">
        <v>108</v>
      </c>
      <c r="D156" s="11" t="s">
        <v>262</v>
      </c>
      <c r="E156" s="39">
        <v>357.15</v>
      </c>
    </row>
    <row r="157" spans="2:5" x14ac:dyDescent="0.25">
      <c r="B157" s="20" t="s">
        <v>272</v>
      </c>
      <c r="C157" s="21" t="s">
        <v>110</v>
      </c>
      <c r="D157" s="11" t="s">
        <v>262</v>
      </c>
      <c r="E157" s="39">
        <v>357.15</v>
      </c>
    </row>
    <row r="158" spans="2:5" x14ac:dyDescent="0.25">
      <c r="B158" s="20" t="s">
        <v>273</v>
      </c>
      <c r="C158" s="21" t="s">
        <v>112</v>
      </c>
      <c r="D158" s="11" t="s">
        <v>262</v>
      </c>
      <c r="E158" s="39">
        <v>357.15</v>
      </c>
    </row>
    <row r="159" spans="2:5" x14ac:dyDescent="0.25">
      <c r="B159" s="20" t="s">
        <v>274</v>
      </c>
      <c r="C159" s="21" t="s">
        <v>114</v>
      </c>
      <c r="D159" s="11" t="s">
        <v>262</v>
      </c>
      <c r="E159" s="39">
        <v>178.57499999999999</v>
      </c>
    </row>
    <row r="160" spans="2:5" x14ac:dyDescent="0.25">
      <c r="B160" s="20" t="s">
        <v>275</v>
      </c>
      <c r="C160" s="21" t="s">
        <v>116</v>
      </c>
      <c r="D160" s="11" t="s">
        <v>262</v>
      </c>
      <c r="E160" s="39">
        <v>216.4545</v>
      </c>
    </row>
    <row r="161" spans="2:5" x14ac:dyDescent="0.25">
      <c r="B161" s="20" t="s">
        <v>276</v>
      </c>
      <c r="C161" s="21" t="s">
        <v>118</v>
      </c>
      <c r="D161" s="11" t="s">
        <v>262</v>
      </c>
      <c r="E161" s="39">
        <v>204.0857</v>
      </c>
    </row>
    <row r="162" spans="2:5" x14ac:dyDescent="0.25">
      <c r="B162" s="20" t="s">
        <v>277</v>
      </c>
      <c r="C162" s="21" t="s">
        <v>120</v>
      </c>
      <c r="D162" s="11" t="s">
        <v>262</v>
      </c>
      <c r="E162" s="39">
        <v>158.72999999999999</v>
      </c>
    </row>
    <row r="163" spans="2:5" x14ac:dyDescent="0.25">
      <c r="B163" s="20" t="s">
        <v>278</v>
      </c>
      <c r="C163" s="21" t="s">
        <v>124</v>
      </c>
      <c r="D163" s="11" t="s">
        <v>262</v>
      </c>
      <c r="E163" s="39">
        <v>216.45</v>
      </c>
    </row>
    <row r="164" spans="2:5" x14ac:dyDescent="0.25">
      <c r="B164" s="20" t="s">
        <v>279</v>
      </c>
      <c r="C164" s="21" t="s">
        <v>126</v>
      </c>
      <c r="D164" s="11" t="s">
        <v>262</v>
      </c>
      <c r="E164" s="39">
        <v>357.15</v>
      </c>
    </row>
    <row r="165" spans="2:5" x14ac:dyDescent="0.25">
      <c r="B165" s="20" t="s">
        <v>280</v>
      </c>
      <c r="C165" s="21" t="s">
        <v>128</v>
      </c>
      <c r="D165" s="11" t="s">
        <v>262</v>
      </c>
      <c r="E165" s="39">
        <v>238.1</v>
      </c>
    </row>
    <row r="166" spans="2:5" x14ac:dyDescent="0.25">
      <c r="B166" s="20" t="s">
        <v>281</v>
      </c>
      <c r="C166" s="21" t="s">
        <v>130</v>
      </c>
      <c r="D166" s="11" t="s">
        <v>262</v>
      </c>
      <c r="E166" s="39">
        <v>216.45</v>
      </c>
    </row>
    <row r="167" spans="2:5" x14ac:dyDescent="0.25">
      <c r="B167" s="20" t="s">
        <v>282</v>
      </c>
      <c r="C167" s="21" t="s">
        <v>132</v>
      </c>
      <c r="D167" s="11" t="s">
        <v>262</v>
      </c>
      <c r="E167" s="39">
        <v>158.72999999999999</v>
      </c>
    </row>
    <row r="168" spans="2:5" ht="30" x14ac:dyDescent="0.25">
      <c r="B168" s="20" t="s">
        <v>283</v>
      </c>
      <c r="C168" s="21" t="s">
        <v>134</v>
      </c>
      <c r="D168" s="11" t="s">
        <v>262</v>
      </c>
      <c r="E168" s="39">
        <v>158.72999999999999</v>
      </c>
    </row>
    <row r="169" spans="2:5" x14ac:dyDescent="0.25">
      <c r="B169" s="20" t="s">
        <v>284</v>
      </c>
      <c r="C169" s="21" t="s">
        <v>136</v>
      </c>
      <c r="D169" s="11" t="s">
        <v>262</v>
      </c>
      <c r="E169" s="39">
        <v>216.45</v>
      </c>
    </row>
    <row r="170" spans="2:5" x14ac:dyDescent="0.25">
      <c r="B170" s="20" t="s">
        <v>285</v>
      </c>
      <c r="C170" s="21" t="s">
        <v>140</v>
      </c>
      <c r="D170" s="11" t="s">
        <v>262</v>
      </c>
      <c r="E170" s="39">
        <v>216.45</v>
      </c>
    </row>
    <row r="171" spans="2:5" x14ac:dyDescent="0.25">
      <c r="B171" s="20" t="s">
        <v>286</v>
      </c>
      <c r="C171" s="21" t="s">
        <v>142</v>
      </c>
      <c r="D171" s="11" t="s">
        <v>262</v>
      </c>
      <c r="E171" s="39">
        <v>238.1</v>
      </c>
    </row>
    <row r="172" spans="2:5" x14ac:dyDescent="0.25">
      <c r="B172" s="20" t="s">
        <v>287</v>
      </c>
      <c r="C172" s="21" t="s">
        <v>144</v>
      </c>
      <c r="D172" s="11" t="s">
        <v>262</v>
      </c>
      <c r="E172" s="39">
        <v>259.74549999999999</v>
      </c>
    </row>
    <row r="173" spans="2:5" x14ac:dyDescent="0.25">
      <c r="B173" s="20" t="s">
        <v>288</v>
      </c>
      <c r="C173" s="21" t="s">
        <v>146</v>
      </c>
      <c r="D173" s="11" t="s">
        <v>262</v>
      </c>
      <c r="E173" s="39">
        <v>216.4545</v>
      </c>
    </row>
    <row r="174" spans="2:5" x14ac:dyDescent="0.25">
      <c r="B174" s="20" t="s">
        <v>289</v>
      </c>
      <c r="C174" s="21" t="s">
        <v>148</v>
      </c>
      <c r="D174" s="11" t="s">
        <v>262</v>
      </c>
      <c r="E174" s="39">
        <v>216.45</v>
      </c>
    </row>
    <row r="175" spans="2:5" x14ac:dyDescent="0.25">
      <c r="B175" s="20" t="s">
        <v>290</v>
      </c>
      <c r="C175" s="21" t="s">
        <v>150</v>
      </c>
      <c r="D175" s="11" t="s">
        <v>262</v>
      </c>
      <c r="E175" s="39">
        <v>238.1</v>
      </c>
    </row>
    <row r="176" spans="2:5" x14ac:dyDescent="0.25">
      <c r="B176" s="20" t="s">
        <v>291</v>
      </c>
      <c r="C176" s="21" t="s">
        <v>152</v>
      </c>
      <c r="D176" s="11" t="s">
        <v>262</v>
      </c>
      <c r="E176" s="39">
        <v>216.45</v>
      </c>
    </row>
    <row r="177" spans="2:5" x14ac:dyDescent="0.25">
      <c r="B177" s="20" t="s">
        <v>292</v>
      </c>
      <c r="C177" s="21" t="s">
        <v>154</v>
      </c>
      <c r="D177" s="11" t="s">
        <v>262</v>
      </c>
      <c r="E177" s="39">
        <v>216.45</v>
      </c>
    </row>
    <row r="178" spans="2:5" x14ac:dyDescent="0.25">
      <c r="B178" s="20" t="s">
        <v>293</v>
      </c>
      <c r="C178" s="21" t="s">
        <v>156</v>
      </c>
      <c r="D178" s="11" t="s">
        <v>262</v>
      </c>
      <c r="E178" s="39">
        <v>216.45</v>
      </c>
    </row>
    <row r="179" spans="2:5" x14ac:dyDescent="0.25">
      <c r="B179" s="20" t="s">
        <v>294</v>
      </c>
      <c r="C179" s="21" t="s">
        <v>158</v>
      </c>
      <c r="D179" s="11" t="s">
        <v>262</v>
      </c>
      <c r="E179" s="39">
        <v>216.45</v>
      </c>
    </row>
    <row r="180" spans="2:5" x14ac:dyDescent="0.25">
      <c r="B180" s="20" t="s">
        <v>295</v>
      </c>
      <c r="C180" s="21" t="s">
        <v>160</v>
      </c>
      <c r="D180" s="11" t="s">
        <v>262</v>
      </c>
      <c r="E180" s="39">
        <v>238.1</v>
      </c>
    </row>
    <row r="181" spans="2:5" x14ac:dyDescent="0.25">
      <c r="B181" s="20" t="s">
        <v>296</v>
      </c>
      <c r="C181" s="21" t="s">
        <v>162</v>
      </c>
      <c r="D181" s="11" t="s">
        <v>262</v>
      </c>
      <c r="E181" s="39">
        <v>238.1</v>
      </c>
    </row>
    <row r="182" spans="2:5" x14ac:dyDescent="0.25">
      <c r="B182" s="20" t="s">
        <v>297</v>
      </c>
      <c r="C182" s="21" t="s">
        <v>164</v>
      </c>
      <c r="D182" s="11" t="s">
        <v>262</v>
      </c>
      <c r="E182" s="39">
        <v>216.45</v>
      </c>
    </row>
    <row r="183" spans="2:5" x14ac:dyDescent="0.25">
      <c r="B183" s="20" t="s">
        <v>298</v>
      </c>
      <c r="C183" s="21" t="s">
        <v>166</v>
      </c>
      <c r="D183" s="11" t="s">
        <v>262</v>
      </c>
      <c r="E183" s="39">
        <v>216.45</v>
      </c>
    </row>
    <row r="184" spans="2:5" x14ac:dyDescent="0.25">
      <c r="B184" s="20" t="s">
        <v>299</v>
      </c>
      <c r="C184" s="21" t="s">
        <v>168</v>
      </c>
      <c r="D184" s="11" t="s">
        <v>262</v>
      </c>
      <c r="E184" s="39">
        <v>216.45</v>
      </c>
    </row>
    <row r="185" spans="2:5" x14ac:dyDescent="0.25">
      <c r="B185" s="20" t="s">
        <v>300</v>
      </c>
      <c r="C185" s="21" t="s">
        <v>170</v>
      </c>
      <c r="D185" s="11" t="s">
        <v>262</v>
      </c>
      <c r="E185" s="39">
        <v>216.45</v>
      </c>
    </row>
    <row r="186" spans="2:5" x14ac:dyDescent="0.25">
      <c r="B186" s="20" t="s">
        <v>301</v>
      </c>
      <c r="C186" s="21" t="s">
        <v>172</v>
      </c>
      <c r="D186" s="11" t="s">
        <v>262</v>
      </c>
      <c r="E186" s="39">
        <v>207.04</v>
      </c>
    </row>
    <row r="187" spans="2:5" x14ac:dyDescent="0.25">
      <c r="B187" s="20" t="s">
        <v>302</v>
      </c>
      <c r="C187" s="21" t="s">
        <v>174</v>
      </c>
      <c r="D187" s="11" t="s">
        <v>262</v>
      </c>
      <c r="E187" s="39">
        <v>216.45</v>
      </c>
    </row>
    <row r="188" spans="2:5" x14ac:dyDescent="0.25">
      <c r="B188" s="20" t="s">
        <v>303</v>
      </c>
      <c r="C188" s="21" t="s">
        <v>176</v>
      </c>
      <c r="D188" s="11" t="s">
        <v>262</v>
      </c>
      <c r="E188" s="39">
        <v>285.72000000000003</v>
      </c>
    </row>
    <row r="189" spans="2:5" x14ac:dyDescent="0.25">
      <c r="B189" s="20" t="s">
        <v>304</v>
      </c>
      <c r="C189" s="21" t="s">
        <v>178</v>
      </c>
      <c r="D189" s="11" t="s">
        <v>262</v>
      </c>
      <c r="E189" s="39">
        <v>207.04</v>
      </c>
    </row>
    <row r="190" spans="2:5" x14ac:dyDescent="0.25">
      <c r="B190" s="20" t="s">
        <v>305</v>
      </c>
      <c r="C190" s="21" t="s">
        <v>180</v>
      </c>
      <c r="D190" s="11" t="s">
        <v>262</v>
      </c>
      <c r="E190" s="39">
        <v>238.1</v>
      </c>
    </row>
    <row r="191" spans="2:5" x14ac:dyDescent="0.25">
      <c r="B191" s="20" t="s">
        <v>306</v>
      </c>
      <c r="C191" s="21" t="s">
        <v>182</v>
      </c>
      <c r="D191" s="11" t="s">
        <v>262</v>
      </c>
      <c r="E191" s="39">
        <v>238.1</v>
      </c>
    </row>
    <row r="192" spans="2:5" x14ac:dyDescent="0.25">
      <c r="B192" s="20" t="s">
        <v>307</v>
      </c>
      <c r="C192" s="21" t="s">
        <v>184</v>
      </c>
      <c r="D192" s="11" t="s">
        <v>262</v>
      </c>
      <c r="E192" s="39">
        <v>357.15</v>
      </c>
    </row>
    <row r="193" spans="2:5" x14ac:dyDescent="0.25">
      <c r="B193" s="20" t="s">
        <v>308</v>
      </c>
      <c r="C193" s="21" t="s">
        <v>186</v>
      </c>
      <c r="D193" s="11" t="s">
        <v>262</v>
      </c>
      <c r="E193" s="39">
        <v>238.1</v>
      </c>
    </row>
    <row r="194" spans="2:5" x14ac:dyDescent="0.25">
      <c r="B194" s="20" t="s">
        <v>309</v>
      </c>
      <c r="C194" s="21" t="s">
        <v>188</v>
      </c>
      <c r="D194" s="11" t="s">
        <v>262</v>
      </c>
      <c r="E194" s="39">
        <v>204.0857</v>
      </c>
    </row>
    <row r="195" spans="2:5" x14ac:dyDescent="0.25">
      <c r="B195" s="20" t="s">
        <v>310</v>
      </c>
      <c r="C195" s="21" t="s">
        <v>190</v>
      </c>
      <c r="D195" s="11" t="s">
        <v>262</v>
      </c>
      <c r="E195" s="39">
        <v>303.95999999999998</v>
      </c>
    </row>
    <row r="196" spans="2:5" x14ac:dyDescent="0.25">
      <c r="B196" s="20" t="s">
        <v>311</v>
      </c>
      <c r="C196" s="21" t="s">
        <v>192</v>
      </c>
      <c r="D196" s="11" t="s">
        <v>262</v>
      </c>
      <c r="E196" s="39">
        <v>216.45</v>
      </c>
    </row>
    <row r="197" spans="2:5" x14ac:dyDescent="0.25">
      <c r="B197" s="20" t="s">
        <v>312</v>
      </c>
      <c r="C197" s="21" t="s">
        <v>194</v>
      </c>
      <c r="D197" s="11" t="s">
        <v>262</v>
      </c>
      <c r="E197" s="39">
        <v>259.75</v>
      </c>
    </row>
    <row r="198" spans="2:5" x14ac:dyDescent="0.25">
      <c r="B198" s="20" t="s">
        <v>313</v>
      </c>
      <c r="C198" s="21" t="s">
        <v>196</v>
      </c>
      <c r="D198" s="11" t="s">
        <v>262</v>
      </c>
      <c r="E198" s="39">
        <v>259.75</v>
      </c>
    </row>
    <row r="199" spans="2:5" x14ac:dyDescent="0.25">
      <c r="B199" s="20" t="s">
        <v>314</v>
      </c>
      <c r="C199" s="21" t="s">
        <v>198</v>
      </c>
      <c r="D199" s="11" t="s">
        <v>262</v>
      </c>
      <c r="E199" s="39">
        <v>238.1</v>
      </c>
    </row>
    <row r="200" spans="2:5" x14ac:dyDescent="0.25">
      <c r="B200" s="20" t="s">
        <v>315</v>
      </c>
      <c r="C200" s="21" t="s">
        <v>200</v>
      </c>
      <c r="D200" s="11" t="s">
        <v>262</v>
      </c>
      <c r="E200" s="39">
        <v>216.45</v>
      </c>
    </row>
    <row r="201" spans="2:5" x14ac:dyDescent="0.25">
      <c r="B201" s="20" t="s">
        <v>316</v>
      </c>
      <c r="C201" s="21" t="s">
        <v>202</v>
      </c>
      <c r="D201" s="11" t="s">
        <v>262</v>
      </c>
      <c r="E201" s="39">
        <v>216.45</v>
      </c>
    </row>
    <row r="202" spans="2:5" x14ac:dyDescent="0.25">
      <c r="B202" s="20" t="s">
        <v>317</v>
      </c>
      <c r="C202" s="21" t="s">
        <v>204</v>
      </c>
      <c r="D202" s="11" t="s">
        <v>262</v>
      </c>
      <c r="E202" s="39">
        <v>216.45</v>
      </c>
    </row>
    <row r="203" spans="2:5" x14ac:dyDescent="0.25">
      <c r="B203" s="20" t="s">
        <v>318</v>
      </c>
      <c r="C203" s="21" t="s">
        <v>206</v>
      </c>
      <c r="D203" s="11" t="s">
        <v>262</v>
      </c>
      <c r="E203" s="39">
        <v>259.75</v>
      </c>
    </row>
    <row r="204" spans="2:5" x14ac:dyDescent="0.25">
      <c r="B204" s="20" t="s">
        <v>319</v>
      </c>
      <c r="C204" s="21" t="s">
        <v>208</v>
      </c>
      <c r="D204" s="11" t="s">
        <v>262</v>
      </c>
      <c r="E204" s="39">
        <v>216.45</v>
      </c>
    </row>
    <row r="205" spans="2:5" x14ac:dyDescent="0.25">
      <c r="B205" s="20" t="s">
        <v>320</v>
      </c>
      <c r="C205" s="21" t="s">
        <v>210</v>
      </c>
      <c r="D205" s="11" t="s">
        <v>262</v>
      </c>
      <c r="E205" s="39">
        <v>207.04</v>
      </c>
    </row>
    <row r="206" spans="2:5" x14ac:dyDescent="0.25">
      <c r="B206" s="20" t="s">
        <v>321</v>
      </c>
      <c r="C206" s="21" t="s">
        <v>212</v>
      </c>
      <c r="D206" s="11" t="s">
        <v>262</v>
      </c>
      <c r="E206" s="39">
        <v>207.04</v>
      </c>
    </row>
    <row r="207" spans="2:5" x14ac:dyDescent="0.25">
      <c r="B207" s="20" t="s">
        <v>322</v>
      </c>
      <c r="C207" s="21" t="s">
        <v>214</v>
      </c>
      <c r="D207" s="11" t="s">
        <v>262</v>
      </c>
      <c r="E207" s="39">
        <v>207.04</v>
      </c>
    </row>
    <row r="208" spans="2:5" x14ac:dyDescent="0.25">
      <c r="B208" s="20" t="s">
        <v>323</v>
      </c>
      <c r="C208" s="21" t="s">
        <v>216</v>
      </c>
      <c r="D208" s="11" t="s">
        <v>262</v>
      </c>
      <c r="E208" s="39">
        <v>207.04</v>
      </c>
    </row>
    <row r="209" spans="2:5" x14ac:dyDescent="0.25">
      <c r="B209" s="20" t="s">
        <v>324</v>
      </c>
      <c r="C209" s="21" t="s">
        <v>218</v>
      </c>
      <c r="D209" s="11" t="s">
        <v>262</v>
      </c>
      <c r="E209" s="39">
        <v>207.04</v>
      </c>
    </row>
    <row r="210" spans="2:5" x14ac:dyDescent="0.25">
      <c r="B210" s="20" t="s">
        <v>325</v>
      </c>
      <c r="C210" s="21" t="s">
        <v>220</v>
      </c>
      <c r="D210" s="11" t="s">
        <v>262</v>
      </c>
      <c r="E210" s="39">
        <v>207.04</v>
      </c>
    </row>
    <row r="211" spans="2:5" x14ac:dyDescent="0.25">
      <c r="B211" s="20" t="s">
        <v>326</v>
      </c>
      <c r="C211" s="21" t="s">
        <v>222</v>
      </c>
      <c r="D211" s="11" t="s">
        <v>262</v>
      </c>
      <c r="E211" s="39">
        <v>207.04</v>
      </c>
    </row>
    <row r="212" spans="2:5" x14ac:dyDescent="0.25">
      <c r="B212" s="20" t="s">
        <v>327</v>
      </c>
      <c r="C212" s="21" t="s">
        <v>224</v>
      </c>
      <c r="D212" s="11" t="s">
        <v>262</v>
      </c>
      <c r="E212" s="39">
        <v>216.45</v>
      </c>
    </row>
    <row r="213" spans="2:5" x14ac:dyDescent="0.25">
      <c r="B213" s="20" t="s">
        <v>328</v>
      </c>
      <c r="C213" s="21" t="s">
        <v>226</v>
      </c>
      <c r="D213" s="11" t="s">
        <v>262</v>
      </c>
      <c r="E213" s="39">
        <v>216.45</v>
      </c>
    </row>
    <row r="214" spans="2:5" x14ac:dyDescent="0.25">
      <c r="B214" s="20" t="s">
        <v>329</v>
      </c>
      <c r="C214" s="21" t="s">
        <v>228</v>
      </c>
      <c r="D214" s="11" t="s">
        <v>262</v>
      </c>
      <c r="E214" s="39">
        <v>216.45</v>
      </c>
    </row>
    <row r="215" spans="2:5" x14ac:dyDescent="0.25">
      <c r="B215" s="20" t="s">
        <v>330</v>
      </c>
      <c r="C215" s="21" t="s">
        <v>230</v>
      </c>
      <c r="D215" s="11" t="s">
        <v>262</v>
      </c>
      <c r="E215" s="39">
        <v>207.04</v>
      </c>
    </row>
    <row r="216" spans="2:5" x14ac:dyDescent="0.25">
      <c r="B216" s="20" t="s">
        <v>331</v>
      </c>
      <c r="C216" s="21" t="s">
        <v>232</v>
      </c>
      <c r="D216" s="11" t="s">
        <v>262</v>
      </c>
      <c r="E216" s="39">
        <v>207.04</v>
      </c>
    </row>
    <row r="217" spans="2:5" x14ac:dyDescent="0.25">
      <c r="B217" s="20" t="s">
        <v>332</v>
      </c>
      <c r="C217" s="21" t="s">
        <v>234</v>
      </c>
      <c r="D217" s="11" t="s">
        <v>262</v>
      </c>
      <c r="E217" s="39">
        <v>207.04</v>
      </c>
    </row>
    <row r="218" spans="2:5" x14ac:dyDescent="0.25">
      <c r="B218" s="20" t="s">
        <v>333</v>
      </c>
      <c r="C218" s="21" t="s">
        <v>236</v>
      </c>
      <c r="D218" s="11" t="s">
        <v>262</v>
      </c>
      <c r="E218" s="39">
        <v>207.04</v>
      </c>
    </row>
    <row r="219" spans="2:5" x14ac:dyDescent="0.25">
      <c r="B219" s="23"/>
      <c r="C219" s="24"/>
      <c r="D219" s="25"/>
      <c r="E219" s="26"/>
    </row>
    <row r="220" spans="2:5" ht="101.25" x14ac:dyDescent="0.25">
      <c r="B220" s="18" t="s">
        <v>334</v>
      </c>
      <c r="C220" s="8" t="s">
        <v>335</v>
      </c>
      <c r="D220" s="9" t="s">
        <v>336</v>
      </c>
      <c r="E220" s="27">
        <v>5.8000000000000003E-2</v>
      </c>
    </row>
    <row r="221" spans="2:5" ht="90" x14ac:dyDescent="0.25">
      <c r="B221" s="18" t="s">
        <v>337</v>
      </c>
      <c r="C221" s="8" t="s">
        <v>338</v>
      </c>
      <c r="D221" s="9" t="s">
        <v>339</v>
      </c>
      <c r="E221" s="27">
        <v>0.24</v>
      </c>
    </row>
    <row r="222" spans="2:5" ht="150" x14ac:dyDescent="0.25">
      <c r="B222" s="18" t="s">
        <v>340</v>
      </c>
      <c r="C222" s="8" t="s">
        <v>341</v>
      </c>
      <c r="D222" s="9" t="s">
        <v>20</v>
      </c>
      <c r="E222" s="40" t="s">
        <v>342</v>
      </c>
    </row>
    <row r="224" spans="2:5" x14ac:dyDescent="0.25">
      <c r="B224" s="43" t="s">
        <v>346</v>
      </c>
      <c r="C224" s="43"/>
      <c r="D224" s="43"/>
      <c r="E224" s="43"/>
    </row>
    <row r="225" spans="2:5" ht="30" customHeight="1" x14ac:dyDescent="0.25">
      <c r="B225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225" s="2"/>
      <c r="D225" s="2"/>
      <c r="E225" s="2"/>
    </row>
    <row r="226" spans="2:5" x14ac:dyDescent="0.25">
      <c r="B226" s="44"/>
      <c r="C226" s="45"/>
      <c r="D226" s="46"/>
      <c r="E226" s="41"/>
    </row>
    <row r="227" spans="2:5" ht="15.75" thickBot="1" x14ac:dyDescent="0.3">
      <c r="B227" s="47" t="s">
        <v>1</v>
      </c>
      <c r="C227" s="6" t="s">
        <v>2</v>
      </c>
      <c r="D227" s="7" t="s">
        <v>4</v>
      </c>
      <c r="E227" s="42" t="s">
        <v>347</v>
      </c>
    </row>
    <row r="228" spans="2:5" ht="15.75" thickTop="1" x14ac:dyDescent="0.25">
      <c r="B228" s="17" t="s">
        <v>5</v>
      </c>
      <c r="C228" s="17" t="s">
        <v>6</v>
      </c>
      <c r="D228" s="17" t="s">
        <v>7</v>
      </c>
      <c r="E228" s="17" t="s">
        <v>8</v>
      </c>
    </row>
    <row r="229" spans="2:5" ht="22.5" x14ac:dyDescent="0.25">
      <c r="B229" s="18">
        <v>1</v>
      </c>
      <c r="C229" s="8" t="s">
        <v>348</v>
      </c>
      <c r="D229" s="48">
        <v>0.45</v>
      </c>
      <c r="E229" s="49"/>
    </row>
    <row r="230" spans="2:5" ht="22.5" x14ac:dyDescent="0.25">
      <c r="B230" s="18" t="s">
        <v>6</v>
      </c>
      <c r="C230" s="8" t="s">
        <v>349</v>
      </c>
      <c r="D230" s="48">
        <v>0.39</v>
      </c>
      <c r="E230" s="49"/>
    </row>
    <row r="231" spans="2:5" ht="56.25" x14ac:dyDescent="0.25">
      <c r="B231" s="18" t="s">
        <v>7</v>
      </c>
      <c r="C231" s="8" t="s">
        <v>350</v>
      </c>
      <c r="D231" s="48"/>
      <c r="E231" s="50" t="s">
        <v>351</v>
      </c>
    </row>
    <row r="232" spans="2:5" ht="33.75" x14ac:dyDescent="0.25">
      <c r="B232" s="18" t="s">
        <v>8</v>
      </c>
      <c r="C232" s="8" t="s">
        <v>352</v>
      </c>
      <c r="D232" s="48">
        <v>100</v>
      </c>
      <c r="E232" s="49"/>
    </row>
    <row r="233" spans="2:5" ht="33.75" x14ac:dyDescent="0.25">
      <c r="B233" s="18" t="s">
        <v>83</v>
      </c>
      <c r="C233" s="8" t="s">
        <v>353</v>
      </c>
      <c r="D233" s="48">
        <v>30</v>
      </c>
      <c r="E233" s="49"/>
    </row>
    <row r="234" spans="2:5" x14ac:dyDescent="0.25">
      <c r="B234" s="18" t="s">
        <v>87</v>
      </c>
      <c r="C234" s="8" t="s">
        <v>341</v>
      </c>
      <c r="D234" s="40" t="s">
        <v>354</v>
      </c>
      <c r="E234" s="49"/>
    </row>
  </sheetData>
  <mergeCells count="4">
    <mergeCell ref="B2:E2"/>
    <mergeCell ref="B3:E3"/>
    <mergeCell ref="B224:E224"/>
    <mergeCell ref="B225:E225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C15 C20 C25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E19 E24 E29">
      <formula1>kind_of_purchase_method</formula1>
    </dataValidation>
    <dataValidation type="decimal" allowBlank="1" showErrorMessage="1" errorTitle="Ошибка" error="Допускается ввод только действительных чисел!" sqref="E59:E60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E222 C9 C52:C54 D16 D21 D26 C64:C135 C149:C218 D234">
      <formula1>900</formula1>
    </dataValidation>
    <dataValidation type="decimal" allowBlank="1" showErrorMessage="1" errorTitle="Ошибка" error="Допускается ввод только действительных чисел!" sqref="E56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220:E221 E137:E139 E141:E147 E12 E31:E48 E57:E58 E61:E62 E9 E52:E54 E16:E18 E21:E23 E26:E28 E64:E135 E149:E218 D229:D23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E231">
      <formula1>900</formula1>
    </dataValidation>
  </dataValidations>
  <hyperlinks>
    <hyperlink ref="E231" location="'Потр. характеристики'!$G$12" tooltip="Кликните по гиперссылке, чтобы перейти по ссылке на обосновывающие документы или отредактировать её" display="https://eias.fstrf.ru/disclo/get_file?p_guid=5d0a40da-f87e-4d08-88f7-1742e093d2ac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flagSum_List02_2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2014-05-05T04:17:08Z</dcterms:modified>
</cp:coreProperties>
</file>