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<sst xmlns="http://schemas.openxmlformats.org/spreadsheetml/2006/main" count="255" uniqueCount="250">
  <si>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</si>
  <si>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</si>
  <si>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</si>
  <si>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</si>
  <si>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</si>
  <si>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</si>
  <si>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</si>
  <si>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</si>
  <si>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</si>
  <si>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</si>
  <si>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</si>
  <si>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</si>
  <si>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</si>
  <si>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</si>
  <si>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</si>
  <si>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</si>
  <si>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</si>
  <si>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</si>
  <si>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</si>
  <si>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</si>
  <si>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</si>
  <si>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</si>
  <si>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</si>
  <si>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</si>
  <si>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</si>
  <si>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</si>
  <si>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</si>
  <si>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</si>
  <si>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</si>
  <si>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</si>
  <si>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</si>
  <si>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</si>
  <si>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</si>
  <si>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</si>
  <si>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</si>
  <si>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</si>
  <si>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</si>
  <si>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</si>
  <si>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</si>
  <si>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</si>
  <si>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</si>
  <si>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</si>
  <si>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</si>
  <si>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</si>
  <si>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</si>
  <si>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</si>
  <si>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</si>
  <si>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</si>
  <si>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</si>
  <si>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</si>
  <si>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</si>
  <si>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</si>
  <si>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</si>
  <si>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</si>
  <si>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</si>
  <si>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</si>
  <si>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</si>
  <si>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</si>
  <si>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</si>
  <si>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</si>
  <si>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</si>
  <si>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</si>
  <si>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</si>
  <si>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</si>
  <si>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</si>
  <si>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</si>
  <si>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</si>
  <si>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</si>
  <si>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</si>
  <si>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</si>
  <si>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</si>
  <si>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</si>
  <si>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</si>
  <si>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</si>
  <si>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</si>
  <si>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</si>
  <si>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</si>
  <si>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</si>
  <si>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</si>
  <si>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</si>
  <si>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</si>
  <si>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</si>
  <si>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</si>
  <si>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</si>
  <si>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</si>
  <si>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</si>
  <si>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</si>
  <si>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</si>
  <si>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</si>
  <si>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</si>
  <si>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</si>
  <si>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</si>
  <si>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</si>
  <si>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</si>
  <si>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</si>
  <si>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</si>
  <si>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</si>
  <si>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</si>
  <si>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Государственная пошлина за государственную регистрацию, а также за совершение прочих юридически значимых действий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</si>
  <si>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</si>
  <si>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</si>
  <si>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</si>
  <si>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</si>
  <si>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</si>
  <si>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 xml:space="preserve">                                                             Приложение 1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</si>
  <si>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</si>
  <si>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</si>
  <si>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</si>
  <si>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</si>
  <si>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</si>
  <si>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</si>
  <si>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</si>
  <si>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Доходы от продажи квартир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</si>
  <si>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</si>
  <si>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</si>
  <si>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</si>
  <si>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</si>
  <si>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</si>
  <si>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</si>
  <si>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</si>
  <si>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</si>
  <si>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</si>
  <si>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</si>
  <si>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</si>
  <si>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</si>
  <si>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</si>
  <si>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</si>
  <si>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</si>
  <si>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</si>
  <si>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</si>
  <si>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000 1 08 00000 00 0000 000</t>
  </si>
  <si>
    <t>ГОСУДАРСТВЕННАЯ ПОШЛИНА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</si>
  <si>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</si>
  <si>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</si>
  <si>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</si>
  <si>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</si>
  <si>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</si>
  <si>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</si>
  <si>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</si>
  <si>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</si>
  <si>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</si>
  <si>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</si>
  <si>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</si>
  <si>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</si>
  <si>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</si>
  <si>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</si>
  <si>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</si>
  <si>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</si>
  <si>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Доходы от реализации имущества, находящегося в государственной и муниципальной собственности 
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</si>
  <si>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</si>
  <si>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</si>
  <si>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</si>
  <si>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</si>
  <si>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</si>
  <si>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</si>
  <si>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</si>
  <si>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</si>
  <si>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</si>
  <si>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</si>
  <si>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</si>
  <si>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</si>
  <si>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</si>
  <si>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</si>
  <si>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</si>
  <si>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</si>
  <si>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</si>
  <si>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</si>
  <si>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Субвенции бюджетам городских округов на оплату жилищно-коммунальных услуг отдельным категориям граждан</t>
  </si>
  <si>
    <t>000 2 02 03015 04 0000 151</t>
  </si>
  <si>
    <t>000 2 02 03022 04 0000 151</t>
  </si>
  <si>
    <t>000 2 02 03024 04 0000 151</t>
  </si>
  <si>
    <t>000 2 02 03999 04 0000 151</t>
  </si>
  <si>
    <t/>
  </si>
  <si>
    <t>Дотации бюджетам городских округов на выравнивание бюджетной обеспеченности &lt;1*&gt;</t>
  </si>
  <si>
    <t xml:space="preserve">                                                         к решению Думы  </t>
  </si>
  <si>
    <t xml:space="preserve">                                                             МО Красноуфимский округ </t>
  </si>
  <si>
    <t>000 1 05 03000 01 0000 110</t>
  </si>
  <si>
    <t>3) субвенции на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</si>
  <si>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</si>
  <si>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</si>
  <si>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Свод доходов бюджета МО Красноуфимский округ на 2014 год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</si>
  <si>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</si>
  <si>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</si>
  <si>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</si>
  <si>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</si>
  <si>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</si>
  <si>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</si>
  <si>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</si>
  <si>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</si>
  <si>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</si>
  <si>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</si>
  <si>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</si>
  <si>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1) субвенции на финансовое обеспечение государственных гарантий реализации права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</si>
  <si>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права на получение общедоступного и бесплатного дошкольного образования в муниципальных дошкольных образовательных организациях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</si>
  <si>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</si>
  <si>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</si>
  <si>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5) субвенции на осуществление государственного полномочия СО по предоставлению гражданам, проживающим на территории СО, меры социальной поддержки по частичному освобождению от платы за коммунальные услуги</t>
  </si>
  <si>
    <t>6) субвенции на осуществление государственных полномочий СО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</si>
  <si>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1) субсидии бюджетам городских округов на осуществление мероприятий по организации питания в муниципальных общеобразовательных учреждениях</t>
  </si>
  <si>
    <t xml:space="preserve">2) субсидии на выравнивание обеспеченности городских округов по реализации ими отдельных расходных обязательств по вопросам местного значения </t>
  </si>
  <si>
    <t>3) субсидии бюджетам городских округов на организацию отдыха детей в каникулярное время</t>
  </si>
  <si>
    <t>4) субсидии на создание дополнительных мест в муниципальных системах дошкольного образования</t>
  </si>
  <si>
    <t>5) субсидии на приобретение и (или) замену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</t>
  </si>
  <si>
    <t>6) 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</si>
  <si>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7) субсидии на капитальный ремонт, приведение в соответствие с требованиями пожарной безопасности и санитарного законодательства муниципальных загородных оздоровительных лагерей </t>
  </si>
  <si>
    <t>8) субсидии на разработку документации по планировке территории</t>
  </si>
  <si>
    <t>000 2 02 02077 04 0000 151</t>
  </si>
  <si>
    <t>Субсидии бюджетам городских округов на софинансирование капитальных вложений в объекты муниципальной собственности &lt;2*&gt;</t>
  </si>
  <si>
    <t>&lt;5*&gt; Примечание. В данной строке отражены поступления в виде :</t>
  </si>
  <si>
    <t>1) субсидии на строительство и реконструкцию зданий дошкольных образовательных организаций</t>
  </si>
  <si>
    <t xml:space="preserve">2) субсидии на развитие и модернизацию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</si>
  <si>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</si>
  <si>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000 2 02 04000 00 0000 151</t>
  </si>
  <si>
    <t>Иные межбюджетные трансферты</t>
  </si>
  <si>
    <t>000 2 02 04999 04 0000 151</t>
  </si>
  <si>
    <t>&lt;6*&gt; Примечание. В данной строке отражены поступления в виде :</t>
  </si>
  <si>
    <t>1) межбюджетных трансфертов на обеспечение бесплатного проезда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</si>
  <si>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9)субсидии на развитие материально-технической базы муниципальных организаций дополнительного образования детей- ДЮСШ и специализированных ДЮСШ олимпийского резерва</t>
  </si>
  <si>
    <t>000 2 02 02215 04 0000 151</t>
  </si>
  <si>
    <t>10) субсидии на софинансирование муниципальных программ по энергосбережению и повышению энергетической эффективности</t>
  </si>
  <si>
    <t>11) субсидии на реализацию мероприятий по информатизации муниципальных образований в Свердловской области</t>
  </si>
  <si>
    <t>12) субсидии на подготовку молодых граждан к военной службе</t>
  </si>
  <si>
    <t>2) межбюджетных трансфертов из резервного фонда Правительства СО в соответствии с распоряжением Правительства СО от 07.05.2014. № 585-РП</t>
  </si>
  <si>
    <t>000 1 17 00000 0000 0000</t>
  </si>
  <si>
    <t>ПРОЧИЕ НЕНАЛОГОВЫЕ ДОХОДЫ</t>
  </si>
  <si>
    <t>000 1 17 05000 00  0000 180</t>
  </si>
  <si>
    <t>Прочие неналоговые доходы</t>
  </si>
  <si>
    <t>3) межбюджетных трансфертов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</si>
  <si>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3) субсидии на осуществление мероприятий по развитию газификации в сельской местности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</si>
  <si>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</si>
  <si>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000 2 02 02085 04 0000 151</t>
  </si>
  <si>
    <t>1) субсидии бюджетам городских округов на проведение мероприятий по улучшению жилищных условий граждан РФ, проживающих в сельской местности</t>
  </si>
  <si>
    <t>2) субсидии бюджетам городских округов на проведение мероприятий по обеспечению жильем молодых семей и молодых специалистов, проживающих и работающих в сельской местности</t>
  </si>
  <si>
    <t>Субсидии бюджетам городских округов на осуществление мероприятий по обеспечению жильем граждан РФ, проживающих в сельской местности &lt;3*&gt;</t>
  </si>
  <si>
    <t xml:space="preserve">Прочие субсидии бюджетам городских округов &lt;4*&gt; </t>
  </si>
  <si>
    <t>Субвенции бюджетам городских округов на выполнение передаваемых полномочий субъектов Российской Федерации &lt;5*&gt;</t>
  </si>
  <si>
    <t>Прочие субвенции бюджетам городских округов &lt;6*&gt;</t>
  </si>
  <si>
    <t>&lt;7*&gt; Примечание. В данной строке отражены поступления в виде :</t>
  </si>
  <si>
    <t>Прочие межбюджетные трансферты, передаваемые бюджетам городских округов &lt;7*&gt;</t>
  </si>
  <si>
    <t>13) 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 в 2014 году</t>
  </si>
  <si>
    <t>000 2 02 04053 04 0000 151</t>
  </si>
  <si>
    <t>Межбюджетные трансферты, передаваемые бюджетам городских округов  на государственную поддержку лучших работников муниципальных учреждений культуры, находящихся на территориях сельских поселений,</t>
  </si>
  <si>
    <t>4) межбюджетных трансфертов на организацию электро-, тепло-, газо и водоснабжения населения, водоотведения, снабжения населения топливом, в том числе на осуществление своевременных расчетов по обязательствам городских округов за топливно-энергетические ресурсы в 2014 году</t>
  </si>
  <si>
    <t>4) субсидии на строительство и реконструкцию объектов муниципальной собственности физической культуры и массовог спорта</t>
  </si>
  <si>
    <t>5) межбюджетных трансфертов из резервного фонда Правительства СО в соответствии с распоряжением Правительства СО от 24.07.2014. № 882-РП</t>
  </si>
  <si>
    <t>000 2 02 02204 04 0000 151</t>
  </si>
  <si>
    <t>Субсидии бюджетам городских округов на модернизацию региональных систем дошкольного образования</t>
  </si>
  <si>
    <t>14) субсидии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в 2014 году</t>
  </si>
  <si>
    <t>6) межбюджетных трансфертов из резервного фонда Правительства СО в соответствии с распоряжением Правительства СО от 05.08.2014. № 948-РП</t>
  </si>
  <si>
    <t xml:space="preserve">                                                                                  30.10.2014 г. №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</si>
</sst>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top" wrapText="1"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8" t="s">
        <v>34</v>
      </c>
      <c r="C1" s="78"/>
    </row>
    <row r="2" spans="2:3" ht="15.75">
      <c r="B2" s="78" t="s">
        <v>33</v>
      </c>
      <c r="C2" s="78"/>
    </row>
    <row r="3" spans="2:3" ht="15.75">
      <c r="B3" s="78" t="s">
        <v>38</v>
      </c>
      <c r="C3" s="78"/>
    </row>
    <row r="4" spans="2:3" ht="15.75">
      <c r="B4" s="78" t="s">
        <v>40</v>
      </c>
      <c r="C4" s="78"/>
    </row>
    <row r="5" spans="2:3" ht="15.75">
      <c r="B5" s="16"/>
      <c r="C5" s="14"/>
    </row>
    <row r="6" spans="1:3" ht="15.75">
      <c r="A6" s="77" t="s">
        <v>39</v>
      </c>
      <c r="B6" s="77"/>
      <c r="C6" s="77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2">
      <selection activeCell="C5" sqref="C5"/>
    </sheetView>
  </sheetViews>
  <sheetFormatPr defaultColWidth="9.00390625" defaultRowHeight="15.75"/>
  <cols>
    <col min="1" max="1" width="4.25390625" style="0" customWidth="1"/>
    <col min="2" max="2" width="18.875" style="0" customWidth="1"/>
    <col min="3" max="3" width="50.375" style="0" customWidth="1"/>
    <col min="4" max="4" width="13.375" style="0" customWidth="1"/>
    <col min="5" max="5" width="7.50390625" style="0" hidden="1" customWidth="1"/>
    <col min="6" max="6" width="9.625" style="0" bestFit="1" customWidth="1"/>
  </cols>
  <sheetData>
    <row r="1" spans="3:4" ht="15.75">
      <c r="C1" s="88" t="s">
        <v>104</v>
      </c>
      <c r="D1" s="88"/>
    </row>
    <row r="2" spans="3:4" ht="15.75">
      <c r="C2" s="88" t="s">
        <v>174</v>
      </c>
      <c r="D2" s="88"/>
    </row>
    <row r="3" spans="3:4" ht="15.75">
      <c r="C3" s="88" t="s">
        <v>175</v>
      </c>
      <c r="D3" s="88"/>
    </row>
    <row r="4" spans="3:4" ht="15.75">
      <c r="C4" s="89" t="s">
        <v>249</v>
      </c>
      <c r="D4" s="88"/>
    </row>
    <row r="5" spans="3:4" ht="15.75">
      <c r="C5" s="16"/>
      <c r="D5" s="14"/>
    </row>
    <row r="6" spans="2:4" ht="15.75">
      <c r="B6" s="77" t="s">
        <v>180</v>
      </c>
      <c r="C6" s="77"/>
      <c r="D6" s="77"/>
    </row>
    <row r="8" spans="1:5" ht="42" customHeight="1">
      <c r="A8" s="51" t="s">
        <v>100</v>
      </c>
      <c r="B8" s="51" t="s">
        <v>101</v>
      </c>
      <c r="C8" s="52" t="s">
        <v>27</v>
      </c>
      <c r="D8" s="51" t="s">
        <v>103</v>
      </c>
      <c r="E8" s="75"/>
    </row>
    <row r="9" spans="1:5" ht="15.75">
      <c r="A9" s="35" t="s">
        <v>115</v>
      </c>
      <c r="B9" s="36" t="s">
        <v>116</v>
      </c>
      <c r="C9" s="37" t="s">
        <v>117</v>
      </c>
      <c r="D9" s="38">
        <v>4</v>
      </c>
      <c r="E9" s="23"/>
    </row>
    <row r="10" spans="1:5" ht="15.75">
      <c r="A10" s="39" t="s">
        <v>115</v>
      </c>
      <c r="B10" s="40" t="s">
        <v>118</v>
      </c>
      <c r="C10" s="41" t="s">
        <v>119</v>
      </c>
      <c r="D10" s="42">
        <f>D11+D13+D15+D19+D22+D24+D27+D29+D32+D36+D40</f>
        <v>204032652</v>
      </c>
      <c r="E10" s="24"/>
    </row>
    <row r="11" spans="1:5" ht="15.75">
      <c r="A11" s="43">
        <f>A10+1</f>
        <v>2</v>
      </c>
      <c r="B11" s="40" t="s">
        <v>120</v>
      </c>
      <c r="C11" s="41" t="s">
        <v>121</v>
      </c>
      <c r="D11" s="42">
        <f>D12</f>
        <v>115770000</v>
      </c>
      <c r="E11" s="22"/>
    </row>
    <row r="12" spans="1:5" ht="15.75">
      <c r="A12" s="43">
        <f>A11+1</f>
        <v>3</v>
      </c>
      <c r="B12" s="40" t="s">
        <v>122</v>
      </c>
      <c r="C12" s="41" t="s">
        <v>97</v>
      </c>
      <c r="D12" s="42">
        <v>115770000</v>
      </c>
      <c r="E12" s="24"/>
    </row>
    <row r="13" spans="1:5" ht="25.5">
      <c r="A13" s="43">
        <f aca="true" t="shared" si="0" ref="A13:A61">A12+1</f>
        <v>4</v>
      </c>
      <c r="B13" s="40" t="s">
        <v>186</v>
      </c>
      <c r="C13" s="41" t="s">
        <v>187</v>
      </c>
      <c r="D13" s="42">
        <f>D14</f>
        <v>8303000</v>
      </c>
      <c r="E13" s="24"/>
    </row>
    <row r="14" spans="1:5" ht="25.5">
      <c r="A14" s="43">
        <f t="shared" si="0"/>
        <v>5</v>
      </c>
      <c r="B14" s="40" t="s">
        <v>188</v>
      </c>
      <c r="C14" s="41" t="s">
        <v>194</v>
      </c>
      <c r="D14" s="42">
        <v>8303000</v>
      </c>
      <c r="E14" s="24"/>
    </row>
    <row r="15" spans="1:5" ht="15.75">
      <c r="A15" s="43">
        <f t="shared" si="0"/>
        <v>6</v>
      </c>
      <c r="B15" s="40" t="s">
        <v>123</v>
      </c>
      <c r="C15" s="41" t="s">
        <v>124</v>
      </c>
      <c r="D15" s="42">
        <f>D16+D17+D18</f>
        <v>4866000</v>
      </c>
      <c r="E15" s="22"/>
    </row>
    <row r="16" spans="1:5" ht="15.75">
      <c r="A16" s="43">
        <f t="shared" si="0"/>
        <v>7</v>
      </c>
      <c r="B16" s="44" t="s">
        <v>125</v>
      </c>
      <c r="C16" s="26" t="s">
        <v>96</v>
      </c>
      <c r="D16" s="45">
        <v>3398000</v>
      </c>
      <c r="E16" s="22"/>
    </row>
    <row r="17" spans="1:5" ht="15.75">
      <c r="A17" s="43">
        <f t="shared" si="0"/>
        <v>8</v>
      </c>
      <c r="B17" s="40" t="s">
        <v>176</v>
      </c>
      <c r="C17" s="41" t="s">
        <v>16</v>
      </c>
      <c r="D17" s="42">
        <v>1457000</v>
      </c>
      <c r="E17" s="24"/>
    </row>
    <row r="18" spans="1:5" ht="25.5">
      <c r="A18" s="43">
        <f t="shared" si="0"/>
        <v>9</v>
      </c>
      <c r="B18" s="40" t="s">
        <v>181</v>
      </c>
      <c r="C18" s="41" t="s">
        <v>182</v>
      </c>
      <c r="D18" s="42">
        <v>11000</v>
      </c>
      <c r="E18" s="69"/>
    </row>
    <row r="19" spans="1:5" ht="15.75">
      <c r="A19" s="43">
        <f t="shared" si="0"/>
        <v>10</v>
      </c>
      <c r="B19" s="40" t="s">
        <v>126</v>
      </c>
      <c r="C19" s="41" t="s">
        <v>127</v>
      </c>
      <c r="D19" s="42">
        <f>D20+D21</f>
        <v>6953000</v>
      </c>
      <c r="E19" s="25"/>
    </row>
    <row r="20" spans="1:5" ht="15.75">
      <c r="A20" s="43">
        <f t="shared" si="0"/>
        <v>11</v>
      </c>
      <c r="B20" s="44" t="s">
        <v>128</v>
      </c>
      <c r="C20" s="46" t="s">
        <v>35</v>
      </c>
      <c r="D20" s="45">
        <v>2953000</v>
      </c>
      <c r="E20" s="22"/>
    </row>
    <row r="21" spans="1:5" ht="15.75">
      <c r="A21" s="43">
        <f t="shared" si="0"/>
        <v>12</v>
      </c>
      <c r="B21" s="44" t="s">
        <v>129</v>
      </c>
      <c r="C21" s="46" t="s">
        <v>3</v>
      </c>
      <c r="D21" s="47">
        <v>4000000</v>
      </c>
      <c r="E21" s="69"/>
    </row>
    <row r="22" spans="1:5" ht="15.75">
      <c r="A22" s="43">
        <f t="shared" si="0"/>
        <v>13</v>
      </c>
      <c r="B22" s="40" t="s">
        <v>130</v>
      </c>
      <c r="C22" s="41" t="s">
        <v>131</v>
      </c>
      <c r="D22" s="42">
        <f>D23</f>
        <v>50000</v>
      </c>
      <c r="E22" s="25"/>
    </row>
    <row r="23" spans="1:5" ht="25.5">
      <c r="A23" s="43">
        <f t="shared" si="0"/>
        <v>14</v>
      </c>
      <c r="B23" s="40" t="s">
        <v>132</v>
      </c>
      <c r="C23" s="41" t="s">
        <v>98</v>
      </c>
      <c r="D23" s="42">
        <v>50000</v>
      </c>
      <c r="E23" s="22"/>
    </row>
    <row r="24" spans="1:5" ht="38.25">
      <c r="A24" s="43">
        <f t="shared" si="0"/>
        <v>15</v>
      </c>
      <c r="B24" s="40" t="s">
        <v>133</v>
      </c>
      <c r="C24" s="41" t="s">
        <v>134</v>
      </c>
      <c r="D24" s="42">
        <f>D25+D26</f>
        <v>4107800</v>
      </c>
      <c r="E24" s="24"/>
    </row>
    <row r="25" spans="1:5" ht="66.75" customHeight="1">
      <c r="A25" s="43">
        <f t="shared" si="0"/>
        <v>16</v>
      </c>
      <c r="B25" s="40" t="s">
        <v>135</v>
      </c>
      <c r="C25" s="41" t="s">
        <v>211</v>
      </c>
      <c r="D25" s="42">
        <f>3490000+70000+233800</f>
        <v>3793800</v>
      </c>
      <c r="E25" s="22"/>
    </row>
    <row r="26" spans="1:5" ht="63.75">
      <c r="A26" s="43">
        <f>A25+1</f>
        <v>17</v>
      </c>
      <c r="B26" s="40" t="s">
        <v>136</v>
      </c>
      <c r="C26" s="41" t="s">
        <v>137</v>
      </c>
      <c r="D26" s="42">
        <v>314000</v>
      </c>
      <c r="E26" s="24"/>
    </row>
    <row r="27" spans="1:7" ht="15.75">
      <c r="A27" s="43">
        <f t="shared" si="0"/>
        <v>18</v>
      </c>
      <c r="B27" s="40" t="s">
        <v>138</v>
      </c>
      <c r="C27" s="41" t="s">
        <v>139</v>
      </c>
      <c r="D27" s="42">
        <f>D28</f>
        <v>41000</v>
      </c>
      <c r="E27" s="25"/>
      <c r="F27" s="30"/>
      <c r="G27" s="22"/>
    </row>
    <row r="28" spans="1:7" ht="15.75">
      <c r="A28" s="43">
        <f t="shared" si="0"/>
        <v>19</v>
      </c>
      <c r="B28" s="40" t="s">
        <v>140</v>
      </c>
      <c r="C28" s="41" t="s">
        <v>99</v>
      </c>
      <c r="D28" s="42">
        <v>41000</v>
      </c>
      <c r="E28" s="25"/>
      <c r="F28" s="30"/>
      <c r="G28" s="22"/>
    </row>
    <row r="29" spans="1:5" ht="25.5">
      <c r="A29" s="43">
        <f t="shared" si="0"/>
        <v>20</v>
      </c>
      <c r="B29" s="40" t="s">
        <v>141</v>
      </c>
      <c r="C29" s="41" t="s">
        <v>195</v>
      </c>
      <c r="D29" s="42">
        <f>D30+D31</f>
        <v>14691100</v>
      </c>
      <c r="E29" s="24"/>
    </row>
    <row r="30" spans="1:5" ht="15.75">
      <c r="A30" s="43">
        <f t="shared" si="0"/>
        <v>21</v>
      </c>
      <c r="B30" s="40" t="s">
        <v>183</v>
      </c>
      <c r="C30" s="41" t="s">
        <v>142</v>
      </c>
      <c r="D30" s="47">
        <v>14222382</v>
      </c>
      <c r="E30" s="69"/>
    </row>
    <row r="31" spans="1:5" ht="15.75">
      <c r="A31" s="43">
        <f t="shared" si="0"/>
        <v>22</v>
      </c>
      <c r="B31" s="40" t="s">
        <v>143</v>
      </c>
      <c r="C31" s="41" t="s">
        <v>113</v>
      </c>
      <c r="D31" s="47">
        <v>468718</v>
      </c>
      <c r="E31" s="69"/>
    </row>
    <row r="32" spans="1:5" ht="25.5">
      <c r="A32" s="43">
        <f t="shared" si="0"/>
        <v>23</v>
      </c>
      <c r="B32" s="40" t="s">
        <v>144</v>
      </c>
      <c r="C32" s="41" t="s">
        <v>145</v>
      </c>
      <c r="D32" s="42">
        <f>D33+D34+D35</f>
        <v>45980352</v>
      </c>
      <c r="E32" s="22"/>
    </row>
    <row r="33" spans="1:5" ht="15.75">
      <c r="A33" s="43">
        <f t="shared" si="0"/>
        <v>24</v>
      </c>
      <c r="B33" s="44" t="s">
        <v>146</v>
      </c>
      <c r="C33" s="26" t="s">
        <v>112</v>
      </c>
      <c r="D33" s="45">
        <v>100000</v>
      </c>
      <c r="E33" s="24"/>
    </row>
    <row r="34" spans="1:5" ht="63.75">
      <c r="A34" s="43">
        <f t="shared" si="0"/>
        <v>25</v>
      </c>
      <c r="B34" s="40" t="s">
        <v>147</v>
      </c>
      <c r="C34" s="41" t="s">
        <v>148</v>
      </c>
      <c r="D34" s="47">
        <v>43780352</v>
      </c>
      <c r="E34" s="69"/>
    </row>
    <row r="35" spans="1:5" ht="38.25">
      <c r="A35" s="43">
        <f t="shared" si="0"/>
        <v>26</v>
      </c>
      <c r="B35" s="40" t="s">
        <v>149</v>
      </c>
      <c r="C35" s="41" t="s">
        <v>114</v>
      </c>
      <c r="D35" s="45">
        <v>2100000</v>
      </c>
      <c r="E35" s="25"/>
    </row>
    <row r="36" spans="1:4" ht="15.75">
      <c r="A36" s="43">
        <f t="shared" si="0"/>
        <v>27</v>
      </c>
      <c r="B36" s="40" t="s">
        <v>150</v>
      </c>
      <c r="C36" s="41" t="s">
        <v>151</v>
      </c>
      <c r="D36" s="42">
        <f>D37+D38+D39</f>
        <v>3166400</v>
      </c>
    </row>
    <row r="37" spans="1:4" ht="29.25" customHeight="1">
      <c r="A37" s="43">
        <f t="shared" si="0"/>
        <v>28</v>
      </c>
      <c r="B37" s="40" t="s">
        <v>152</v>
      </c>
      <c r="C37" s="41" t="s">
        <v>109</v>
      </c>
      <c r="D37" s="42">
        <v>30000</v>
      </c>
    </row>
    <row r="38" spans="1:4" ht="29.25" customHeight="1">
      <c r="A38" s="43">
        <f t="shared" si="0"/>
        <v>29</v>
      </c>
      <c r="B38" s="60" t="s">
        <v>184</v>
      </c>
      <c r="C38" s="61" t="s">
        <v>185</v>
      </c>
      <c r="D38" s="42">
        <v>50000</v>
      </c>
    </row>
    <row r="39" spans="1:5" ht="25.5">
      <c r="A39" s="43">
        <f t="shared" si="0"/>
        <v>30</v>
      </c>
      <c r="B39" s="40" t="s">
        <v>153</v>
      </c>
      <c r="C39" s="41" t="s">
        <v>37</v>
      </c>
      <c r="D39" s="42">
        <v>3086400</v>
      </c>
      <c r="E39" s="68"/>
    </row>
    <row r="40" spans="1:4" ht="15.75">
      <c r="A40" s="43">
        <f t="shared" si="0"/>
        <v>31</v>
      </c>
      <c r="B40" s="40" t="s">
        <v>223</v>
      </c>
      <c r="C40" s="41" t="s">
        <v>224</v>
      </c>
      <c r="D40" s="42">
        <f>D41</f>
        <v>104000</v>
      </c>
    </row>
    <row r="41" spans="1:5" ht="15.75">
      <c r="A41" s="43">
        <f t="shared" si="0"/>
        <v>32</v>
      </c>
      <c r="B41" s="40" t="s">
        <v>225</v>
      </c>
      <c r="C41" s="41" t="s">
        <v>226</v>
      </c>
      <c r="D41" s="42">
        <v>104000</v>
      </c>
      <c r="E41" s="68"/>
    </row>
    <row r="42" spans="1:5" ht="15.75">
      <c r="A42" s="43">
        <f t="shared" si="0"/>
        <v>33</v>
      </c>
      <c r="B42" s="40" t="s">
        <v>154</v>
      </c>
      <c r="C42" s="41" t="s">
        <v>155</v>
      </c>
      <c r="D42" s="42">
        <f>D43</f>
        <v>1012779258</v>
      </c>
      <c r="E42" s="68"/>
    </row>
    <row r="43" spans="1:4" ht="26.25" customHeight="1">
      <c r="A43" s="43">
        <f t="shared" si="0"/>
        <v>34</v>
      </c>
      <c r="B43" s="40" t="s">
        <v>156</v>
      </c>
      <c r="C43" s="41" t="s">
        <v>157</v>
      </c>
      <c r="D43" s="42">
        <f>D44+D46+D52+D58</f>
        <v>1012779258</v>
      </c>
    </row>
    <row r="44" spans="1:4" ht="25.5" customHeight="1">
      <c r="A44" s="43">
        <f t="shared" si="0"/>
        <v>35</v>
      </c>
      <c r="B44" s="40" t="s">
        <v>158</v>
      </c>
      <c r="C44" s="41" t="s">
        <v>159</v>
      </c>
      <c r="D44" s="42">
        <f>SUM(D45:D45)</f>
        <v>233268000</v>
      </c>
    </row>
    <row r="45" spans="1:4" ht="26.25" customHeight="1">
      <c r="A45" s="43">
        <f t="shared" si="0"/>
        <v>36</v>
      </c>
      <c r="B45" s="40" t="s">
        <v>160</v>
      </c>
      <c r="C45" s="41" t="s">
        <v>173</v>
      </c>
      <c r="D45" s="42">
        <v>233268000</v>
      </c>
    </row>
    <row r="46" spans="1:4" ht="25.5">
      <c r="A46" s="43">
        <f t="shared" si="0"/>
        <v>37</v>
      </c>
      <c r="B46" s="40" t="s">
        <v>161</v>
      </c>
      <c r="C46" s="41" t="s">
        <v>162</v>
      </c>
      <c r="D46" s="42">
        <f>SUM(D47:D51)</f>
        <v>384181390</v>
      </c>
    </row>
    <row r="47" spans="1:5" ht="28.5" customHeight="1">
      <c r="A47" s="43">
        <f t="shared" si="0"/>
        <v>38</v>
      </c>
      <c r="B47" s="40" t="s">
        <v>206</v>
      </c>
      <c r="C47" s="41" t="s">
        <v>207</v>
      </c>
      <c r="D47" s="42">
        <v>131368500</v>
      </c>
      <c r="E47" s="68"/>
    </row>
    <row r="48" spans="1:5" ht="39" customHeight="1">
      <c r="A48" s="43">
        <f t="shared" si="0"/>
        <v>39</v>
      </c>
      <c r="B48" s="40" t="s">
        <v>230</v>
      </c>
      <c r="C48" s="70" t="s">
        <v>233</v>
      </c>
      <c r="D48" s="42">
        <v>5807900</v>
      </c>
      <c r="E48" s="68"/>
    </row>
    <row r="49" spans="1:7" ht="30" customHeight="1">
      <c r="A49" s="43">
        <f>A48+1</f>
        <v>40</v>
      </c>
      <c r="B49" s="40" t="s">
        <v>245</v>
      </c>
      <c r="C49" s="73" t="s">
        <v>246</v>
      </c>
      <c r="D49" s="42">
        <v>62198700</v>
      </c>
      <c r="E49" s="68"/>
      <c r="G49" s="74"/>
    </row>
    <row r="50" spans="1:5" ht="40.5" customHeight="1">
      <c r="A50" s="43">
        <f>A49+1</f>
        <v>41</v>
      </c>
      <c r="B50" s="40" t="s">
        <v>218</v>
      </c>
      <c r="C50" s="41" t="s">
        <v>229</v>
      </c>
      <c r="D50" s="42">
        <v>657725</v>
      </c>
      <c r="E50" s="68"/>
    </row>
    <row r="51" spans="1:5" ht="15.75">
      <c r="A51" s="43">
        <f t="shared" si="0"/>
        <v>42</v>
      </c>
      <c r="B51" s="44" t="s">
        <v>163</v>
      </c>
      <c r="C51" s="26" t="s">
        <v>234</v>
      </c>
      <c r="D51" s="45">
        <v>184148565</v>
      </c>
      <c r="E51" s="68">
        <v>-397500</v>
      </c>
    </row>
    <row r="52" spans="1:4" ht="25.5">
      <c r="A52" s="43">
        <f t="shared" si="0"/>
        <v>43</v>
      </c>
      <c r="B52" s="40" t="s">
        <v>164</v>
      </c>
      <c r="C52" s="41" t="s">
        <v>165</v>
      </c>
      <c r="D52" s="42">
        <f>SUM(D53:D57)</f>
        <v>343807300</v>
      </c>
    </row>
    <row r="53" spans="1:4" ht="25.5">
      <c r="A53" s="43">
        <f t="shared" si="0"/>
        <v>44</v>
      </c>
      <c r="B53" s="40" t="s">
        <v>166</v>
      </c>
      <c r="C53" s="41" t="s">
        <v>167</v>
      </c>
      <c r="D53" s="47">
        <v>9894000</v>
      </c>
    </row>
    <row r="54" spans="1:4" ht="30.75" customHeight="1">
      <c r="A54" s="43">
        <f t="shared" si="0"/>
        <v>45</v>
      </c>
      <c r="B54" s="40" t="s">
        <v>168</v>
      </c>
      <c r="C54" s="41" t="s">
        <v>110</v>
      </c>
      <c r="D54" s="47">
        <v>1441700</v>
      </c>
    </row>
    <row r="55" spans="1:4" ht="38.25">
      <c r="A55" s="43">
        <f t="shared" si="0"/>
        <v>46</v>
      </c>
      <c r="B55" s="40" t="s">
        <v>169</v>
      </c>
      <c r="C55" s="41" t="s">
        <v>111</v>
      </c>
      <c r="D55" s="47">
        <v>7797000</v>
      </c>
    </row>
    <row r="56" spans="1:5" ht="25.5">
      <c r="A56" s="43">
        <f t="shared" si="0"/>
        <v>47</v>
      </c>
      <c r="B56" s="40" t="s">
        <v>170</v>
      </c>
      <c r="C56" s="41" t="s">
        <v>235</v>
      </c>
      <c r="D56" s="47">
        <v>68003600</v>
      </c>
      <c r="E56" s="68"/>
    </row>
    <row r="57" spans="1:5" ht="15.75">
      <c r="A57" s="43">
        <f t="shared" si="0"/>
        <v>48</v>
      </c>
      <c r="B57" s="40" t="s">
        <v>171</v>
      </c>
      <c r="C57" s="41" t="s">
        <v>236</v>
      </c>
      <c r="D57" s="47">
        <v>256671000</v>
      </c>
      <c r="E57" s="68"/>
    </row>
    <row r="58" spans="1:4" ht="15.75">
      <c r="A58" s="43">
        <f t="shared" si="0"/>
        <v>49</v>
      </c>
      <c r="B58" s="40" t="s">
        <v>212</v>
      </c>
      <c r="C58" s="41" t="s">
        <v>213</v>
      </c>
      <c r="D58" s="47">
        <f>SUM(D59:D60)</f>
        <v>51522568</v>
      </c>
    </row>
    <row r="59" spans="1:4" ht="51.75">
      <c r="A59" s="43">
        <f t="shared" si="0"/>
        <v>50</v>
      </c>
      <c r="B59" s="40" t="s">
        <v>240</v>
      </c>
      <c r="C59" s="72" t="s">
        <v>241</v>
      </c>
      <c r="D59" s="47">
        <v>100000</v>
      </c>
    </row>
    <row r="60" spans="1:5" ht="25.5">
      <c r="A60" s="43">
        <f t="shared" si="0"/>
        <v>51</v>
      </c>
      <c r="B60" s="40" t="s">
        <v>214</v>
      </c>
      <c r="C60" s="41" t="s">
        <v>238</v>
      </c>
      <c r="D60" s="47">
        <v>51422568</v>
      </c>
      <c r="E60" s="68"/>
    </row>
    <row r="61" spans="1:5" ht="15.75">
      <c r="A61" s="43">
        <f t="shared" si="0"/>
        <v>52</v>
      </c>
      <c r="B61" s="48" t="s">
        <v>172</v>
      </c>
      <c r="C61" s="49" t="s">
        <v>102</v>
      </c>
      <c r="D61" s="50">
        <f>D10+D42</f>
        <v>1216811910</v>
      </c>
      <c r="E61" s="68"/>
    </row>
    <row r="62" spans="1:2" ht="15.75">
      <c r="A62" s="29"/>
      <c r="B62" s="22"/>
    </row>
    <row r="63" spans="1:3" ht="15.75">
      <c r="A63" s="90" t="s">
        <v>108</v>
      </c>
      <c r="B63" s="90"/>
      <c r="C63" s="90"/>
    </row>
    <row r="64" spans="1:4" ht="15.75">
      <c r="A64" s="27"/>
      <c r="B64" s="81" t="s">
        <v>189</v>
      </c>
      <c r="C64" s="83"/>
      <c r="D64" s="33">
        <v>1997000</v>
      </c>
    </row>
    <row r="65" spans="1:4" ht="24.75" customHeight="1">
      <c r="A65" s="27"/>
      <c r="B65" s="81" t="s">
        <v>190</v>
      </c>
      <c r="C65" s="81"/>
      <c r="D65" s="33">
        <v>231271000</v>
      </c>
    </row>
    <row r="66" spans="1:4" ht="15.75" customHeight="1">
      <c r="A66" s="90" t="s">
        <v>105</v>
      </c>
      <c r="B66" s="83"/>
      <c r="C66" s="83"/>
      <c r="D66" s="33"/>
    </row>
    <row r="67" spans="1:6" ht="28.5" customHeight="1">
      <c r="A67" s="27"/>
      <c r="B67" s="81" t="s">
        <v>209</v>
      </c>
      <c r="C67" s="81"/>
      <c r="D67" s="76">
        <v>92821100</v>
      </c>
      <c r="E67" s="68"/>
      <c r="F67" s="68"/>
    </row>
    <row r="68" spans="1:4" ht="13.5" customHeight="1">
      <c r="A68" s="27"/>
      <c r="B68" s="81" t="s">
        <v>210</v>
      </c>
      <c r="C68" s="81"/>
      <c r="D68" s="33"/>
    </row>
    <row r="69" spans="1:4" ht="13.5" customHeight="1">
      <c r="A69" s="27"/>
      <c r="B69" s="81"/>
      <c r="C69" s="81"/>
      <c r="D69" s="33"/>
    </row>
    <row r="70" spans="1:4" ht="13.5" customHeight="1">
      <c r="A70" s="27"/>
      <c r="B70" s="82"/>
      <c r="C70" s="82"/>
      <c r="D70" s="33">
        <v>2193300</v>
      </c>
    </row>
    <row r="71" spans="1:5" ht="13.5" customHeight="1">
      <c r="A71" s="27"/>
      <c r="B71" s="80" t="s">
        <v>228</v>
      </c>
      <c r="C71" s="80"/>
      <c r="D71" s="33">
        <v>30103100</v>
      </c>
      <c r="E71" s="68"/>
    </row>
    <row r="72" spans="1:5" ht="13.5" customHeight="1">
      <c r="A72" s="27"/>
      <c r="B72" s="80" t="s">
        <v>243</v>
      </c>
      <c r="C72" s="80"/>
      <c r="D72" s="33"/>
      <c r="E72" s="68"/>
    </row>
    <row r="73" spans="1:5" ht="13.5" customHeight="1">
      <c r="A73" s="27"/>
      <c r="B73" s="80"/>
      <c r="C73" s="80"/>
      <c r="D73" s="33">
        <v>6251000</v>
      </c>
      <c r="E73" s="71"/>
    </row>
    <row r="74" spans="1:5" ht="13.5" customHeight="1">
      <c r="A74" s="80" t="s">
        <v>106</v>
      </c>
      <c r="B74" s="83"/>
      <c r="C74" s="83"/>
      <c r="D74" s="33"/>
      <c r="E74" s="68"/>
    </row>
    <row r="75" spans="1:5" ht="13.5" customHeight="1">
      <c r="A75" s="27"/>
      <c r="B75" s="87" t="s">
        <v>231</v>
      </c>
      <c r="C75" s="87"/>
      <c r="D75" s="33"/>
      <c r="E75" s="68"/>
    </row>
    <row r="76" spans="1:5" ht="13.5" customHeight="1">
      <c r="A76" s="27"/>
      <c r="B76" s="86"/>
      <c r="C76" s="86"/>
      <c r="D76" s="33">
        <v>1868200</v>
      </c>
      <c r="E76" s="68"/>
    </row>
    <row r="77" spans="1:5" ht="13.5" customHeight="1">
      <c r="A77" s="27"/>
      <c r="B77" s="87" t="s">
        <v>232</v>
      </c>
      <c r="C77" s="87"/>
      <c r="D77" s="33"/>
      <c r="E77" s="68"/>
    </row>
    <row r="78" spans="1:5" ht="13.5" customHeight="1">
      <c r="A78" s="27"/>
      <c r="B78" s="86"/>
      <c r="C78" s="86"/>
      <c r="D78" s="33">
        <v>3939700</v>
      </c>
      <c r="E78" s="71"/>
    </row>
    <row r="79" spans="1:4" ht="15.75">
      <c r="A79" s="90" t="s">
        <v>107</v>
      </c>
      <c r="B79" s="90"/>
      <c r="C79" s="90"/>
      <c r="D79" s="34"/>
    </row>
    <row r="80" spans="2:4" ht="15.75">
      <c r="B80" s="81" t="s">
        <v>198</v>
      </c>
      <c r="C80" s="81"/>
      <c r="D80" s="34"/>
    </row>
    <row r="81" spans="2:5" ht="15.75">
      <c r="B81" s="81"/>
      <c r="C81" s="81"/>
      <c r="D81" s="33">
        <v>12034000</v>
      </c>
      <c r="E81" s="68"/>
    </row>
    <row r="82" spans="2:4" ht="27.75" customHeight="1">
      <c r="B82" s="85" t="s">
        <v>199</v>
      </c>
      <c r="C82" s="85"/>
      <c r="D82" s="33">
        <v>119706000</v>
      </c>
    </row>
    <row r="83" spans="2:4" ht="15.75" customHeight="1">
      <c r="B83" s="85" t="s">
        <v>200</v>
      </c>
      <c r="C83" s="85"/>
      <c r="D83" s="33">
        <v>7733500</v>
      </c>
    </row>
    <row r="84" spans="2:4" ht="15.75" customHeight="1">
      <c r="B84" s="85" t="s">
        <v>201</v>
      </c>
      <c r="C84" s="85"/>
      <c r="D84" s="33"/>
    </row>
    <row r="85" spans="2:4" ht="15.75" customHeight="1">
      <c r="B85" s="86"/>
      <c r="C85" s="86"/>
      <c r="D85" s="33">
        <v>210000</v>
      </c>
    </row>
    <row r="86" spans="2:4" ht="15.75" customHeight="1">
      <c r="B86" s="85" t="s">
        <v>202</v>
      </c>
      <c r="C86" s="85"/>
      <c r="D86" s="33"/>
    </row>
    <row r="87" spans="2:4" ht="15.75" customHeight="1">
      <c r="B87" s="85"/>
      <c r="C87" s="85"/>
      <c r="D87" s="33"/>
    </row>
    <row r="88" spans="2:4" ht="15.75" customHeight="1">
      <c r="B88" s="86"/>
      <c r="C88" s="86"/>
      <c r="D88" s="33">
        <v>750000</v>
      </c>
    </row>
    <row r="89" spans="2:4" ht="15.75" customHeight="1">
      <c r="B89" s="85" t="s">
        <v>203</v>
      </c>
      <c r="C89" s="85"/>
      <c r="D89" s="33"/>
    </row>
    <row r="90" spans="2:4" ht="26.25" customHeight="1">
      <c r="B90" s="85"/>
      <c r="C90" s="85"/>
      <c r="D90" s="33">
        <v>3339000</v>
      </c>
    </row>
    <row r="91" spans="2:4" ht="15.75" customHeight="1">
      <c r="B91" s="85" t="s">
        <v>204</v>
      </c>
      <c r="C91" s="85"/>
      <c r="D91" s="33"/>
    </row>
    <row r="92" spans="2:4" ht="27.75" customHeight="1">
      <c r="B92" s="85"/>
      <c r="C92" s="85"/>
      <c r="D92" s="33">
        <v>1245100</v>
      </c>
    </row>
    <row r="93" spans="2:5" ht="16.5" customHeight="1">
      <c r="B93" s="85" t="s">
        <v>205</v>
      </c>
      <c r="C93" s="85"/>
      <c r="D93" s="33">
        <v>222500</v>
      </c>
      <c r="E93">
        <v>-397500</v>
      </c>
    </row>
    <row r="94" spans="2:4" ht="42" customHeight="1">
      <c r="B94" s="85" t="s">
        <v>217</v>
      </c>
      <c r="C94" s="85"/>
      <c r="D94" s="33">
        <v>210200</v>
      </c>
    </row>
    <row r="95" spans="2:4" ht="15.75" customHeight="1">
      <c r="B95" s="85" t="s">
        <v>219</v>
      </c>
      <c r="C95" s="85"/>
      <c r="D95" s="79">
        <v>30708400</v>
      </c>
    </row>
    <row r="96" spans="2:5" ht="16.5" customHeight="1">
      <c r="B96" s="86"/>
      <c r="C96" s="86"/>
      <c r="D96" s="79"/>
      <c r="E96" s="68"/>
    </row>
    <row r="97" spans="2:4" ht="14.25" customHeight="1">
      <c r="B97" s="85" t="s">
        <v>220</v>
      </c>
      <c r="C97" s="85"/>
      <c r="D97" s="33"/>
    </row>
    <row r="98" spans="2:5" ht="15.75" customHeight="1">
      <c r="B98" s="85"/>
      <c r="C98" s="85"/>
      <c r="D98" s="33">
        <v>309100</v>
      </c>
      <c r="E98" s="68"/>
    </row>
    <row r="99" spans="2:5" ht="15" customHeight="1">
      <c r="B99" s="85" t="s">
        <v>221</v>
      </c>
      <c r="C99" s="85"/>
      <c r="D99" s="33">
        <v>53800</v>
      </c>
      <c r="E99" s="68"/>
    </row>
    <row r="100" spans="2:5" ht="15" customHeight="1">
      <c r="B100" s="85" t="s">
        <v>239</v>
      </c>
      <c r="C100" s="85"/>
      <c r="D100" s="33"/>
      <c r="E100" s="68"/>
    </row>
    <row r="101" spans="2:5" ht="15" customHeight="1">
      <c r="B101" s="85"/>
      <c r="C101" s="85"/>
      <c r="D101" s="33">
        <v>728200</v>
      </c>
      <c r="E101" s="68"/>
    </row>
    <row r="102" spans="2:5" ht="15" customHeight="1">
      <c r="B102" s="87" t="s">
        <v>247</v>
      </c>
      <c r="C102" s="87"/>
      <c r="D102" s="33"/>
      <c r="E102" s="68"/>
    </row>
    <row r="103" spans="2:5" ht="15" customHeight="1">
      <c r="B103" s="87"/>
      <c r="C103" s="87"/>
      <c r="D103" s="33"/>
      <c r="E103" s="68"/>
    </row>
    <row r="104" spans="2:5" ht="15" customHeight="1">
      <c r="B104" s="86"/>
      <c r="C104" s="86"/>
      <c r="D104" s="33"/>
      <c r="E104" s="68"/>
    </row>
    <row r="105" spans="2:5" ht="20.25" customHeight="1">
      <c r="B105" s="86"/>
      <c r="C105" s="86"/>
      <c r="D105" s="33">
        <v>6898765</v>
      </c>
      <c r="E105" s="68"/>
    </row>
    <row r="106" spans="1:5" ht="15.75">
      <c r="A106" s="90" t="s">
        <v>208</v>
      </c>
      <c r="B106" s="90"/>
      <c r="C106" s="90"/>
      <c r="D106" s="34"/>
      <c r="E106" s="68"/>
    </row>
    <row r="107" spans="2:4" ht="13.5" customHeight="1">
      <c r="B107" s="81" t="s">
        <v>179</v>
      </c>
      <c r="C107" s="81"/>
      <c r="D107" s="34"/>
    </row>
    <row r="108" spans="2:4" ht="15" customHeight="1">
      <c r="B108" s="81"/>
      <c r="C108" s="81"/>
      <c r="D108" s="34"/>
    </row>
    <row r="109" spans="2:4" ht="15.75">
      <c r="B109" s="81"/>
      <c r="C109" s="81"/>
      <c r="D109" s="33">
        <v>193000</v>
      </c>
    </row>
    <row r="110" spans="2:4" ht="15.75">
      <c r="B110" s="81" t="s">
        <v>191</v>
      </c>
      <c r="C110" s="81"/>
      <c r="D110" s="34"/>
    </row>
    <row r="111" spans="2:4" ht="15.75">
      <c r="B111" s="81"/>
      <c r="C111" s="81"/>
      <c r="D111" s="34"/>
    </row>
    <row r="112" spans="2:4" ht="15.75" customHeight="1">
      <c r="B112" s="83"/>
      <c r="C112" s="83"/>
      <c r="D112" s="33">
        <v>67224000</v>
      </c>
    </row>
    <row r="113" spans="2:4" ht="15.75">
      <c r="B113" s="81" t="s">
        <v>177</v>
      </c>
      <c r="C113" s="81"/>
      <c r="D113" s="33"/>
    </row>
    <row r="114" spans="2:4" ht="15.75">
      <c r="B114" s="81"/>
      <c r="C114" s="81"/>
      <c r="D114" s="33"/>
    </row>
    <row r="115" spans="2:4" ht="13.5" customHeight="1">
      <c r="B115" s="82"/>
      <c r="C115" s="82"/>
      <c r="D115" s="33">
        <v>100</v>
      </c>
    </row>
    <row r="116" spans="2:4" ht="15.75">
      <c r="B116" s="81" t="s">
        <v>178</v>
      </c>
      <c r="C116" s="81"/>
      <c r="D116" s="33"/>
    </row>
    <row r="117" spans="2:4" ht="13.5" customHeight="1">
      <c r="B117" s="82"/>
      <c r="C117" s="82"/>
      <c r="D117" s="33">
        <v>87500</v>
      </c>
    </row>
    <row r="118" spans="2:4" ht="13.5" customHeight="1">
      <c r="B118" s="81" t="s">
        <v>196</v>
      </c>
      <c r="C118" s="81"/>
      <c r="D118" s="33"/>
    </row>
    <row r="119" spans="2:5" ht="13.5" customHeight="1">
      <c r="B119" s="81"/>
      <c r="C119" s="81"/>
      <c r="D119" s="33">
        <v>498900</v>
      </c>
      <c r="E119" s="68"/>
    </row>
    <row r="120" spans="2:4" ht="13.5" customHeight="1">
      <c r="B120" s="82"/>
      <c r="C120" s="82"/>
      <c r="D120" s="33"/>
    </row>
    <row r="121" spans="2:4" ht="13.5" customHeight="1">
      <c r="B121" s="81" t="s">
        <v>197</v>
      </c>
      <c r="C121" s="81"/>
      <c r="D121" s="33"/>
    </row>
    <row r="122" spans="2:4" ht="13.5" customHeight="1">
      <c r="B122" s="81"/>
      <c r="C122" s="81"/>
      <c r="D122" s="33"/>
    </row>
    <row r="123" spans="2:4" ht="13.5" customHeight="1">
      <c r="B123" s="81"/>
      <c r="C123" s="81"/>
      <c r="D123" s="33"/>
    </row>
    <row r="124" spans="2:4" ht="12.75" customHeight="1">
      <c r="B124" s="82"/>
      <c r="C124" s="82"/>
      <c r="D124" s="33">
        <v>100</v>
      </c>
    </row>
    <row r="125" spans="1:4" ht="15.75">
      <c r="A125" s="90" t="s">
        <v>215</v>
      </c>
      <c r="B125" s="90"/>
      <c r="C125" s="90"/>
      <c r="D125" s="34"/>
    </row>
    <row r="126" spans="2:4" ht="15.75" customHeight="1">
      <c r="B126" s="81" t="s">
        <v>192</v>
      </c>
      <c r="C126" s="81"/>
      <c r="D126" s="34"/>
    </row>
    <row r="127" spans="2:4" ht="15.75">
      <c r="B127" s="81"/>
      <c r="C127" s="81"/>
      <c r="D127" s="34"/>
    </row>
    <row r="128" spans="2:4" ht="15.75">
      <c r="B128" s="81"/>
      <c r="C128" s="81"/>
      <c r="D128" s="34"/>
    </row>
    <row r="129" spans="2:5" ht="15.75">
      <c r="B129" s="82"/>
      <c r="C129" s="82"/>
      <c r="D129" s="33">
        <v>225003000</v>
      </c>
      <c r="E129" s="68"/>
    </row>
    <row r="130" spans="2:4" ht="15.75">
      <c r="B130" s="81" t="s">
        <v>193</v>
      </c>
      <c r="C130" s="81"/>
      <c r="D130" s="34"/>
    </row>
    <row r="131" spans="2:4" ht="15.75">
      <c r="B131" s="81"/>
      <c r="C131" s="81"/>
      <c r="D131" s="33"/>
    </row>
    <row r="132" spans="1:5" ht="14.25" customHeight="1">
      <c r="A132" s="57"/>
      <c r="B132" s="82"/>
      <c r="C132" s="82"/>
      <c r="D132" s="62">
        <v>31668000</v>
      </c>
      <c r="E132" s="68"/>
    </row>
    <row r="133" spans="1:4" ht="15.75">
      <c r="A133" s="84" t="s">
        <v>237</v>
      </c>
      <c r="B133" s="84"/>
      <c r="C133" s="84"/>
      <c r="D133" s="62"/>
    </row>
    <row r="134" spans="1:4" ht="24" customHeight="1">
      <c r="A134" s="56"/>
      <c r="B134" s="80" t="s">
        <v>216</v>
      </c>
      <c r="C134" s="80"/>
      <c r="D134" s="62"/>
    </row>
    <row r="135" spans="1:4" ht="15.75">
      <c r="A135" s="56"/>
      <c r="B135" s="80"/>
      <c r="C135" s="80"/>
      <c r="D135" s="62"/>
    </row>
    <row r="136" spans="1:4" ht="22.5" customHeight="1">
      <c r="A136" s="56"/>
      <c r="B136" s="80"/>
      <c r="C136" s="80"/>
      <c r="D136" s="62">
        <v>41000</v>
      </c>
    </row>
    <row r="137" spans="1:4" ht="15.75" customHeight="1">
      <c r="A137" s="56"/>
      <c r="B137" s="91" t="s">
        <v>222</v>
      </c>
      <c r="C137" s="91"/>
      <c r="D137" s="62"/>
    </row>
    <row r="138" spans="1:5" ht="15.75">
      <c r="A138" s="56"/>
      <c r="B138" s="91"/>
      <c r="C138" s="91"/>
      <c r="D138" s="62">
        <v>100000</v>
      </c>
      <c r="E138" s="68"/>
    </row>
    <row r="139" spans="1:4" ht="18" customHeight="1">
      <c r="A139" s="56"/>
      <c r="B139" s="80" t="s">
        <v>227</v>
      </c>
      <c r="C139" s="82"/>
      <c r="D139" s="62"/>
    </row>
    <row r="140" spans="1:4" ht="14.25" customHeight="1">
      <c r="A140" s="56"/>
      <c r="B140" s="82"/>
      <c r="C140" s="82"/>
      <c r="D140" s="63"/>
    </row>
    <row r="141" spans="1:4" ht="15.75">
      <c r="A141" s="56"/>
      <c r="B141" s="82"/>
      <c r="C141" s="82"/>
      <c r="D141" s="63"/>
    </row>
    <row r="142" spans="1:5" ht="20.25" customHeight="1">
      <c r="A142" s="56"/>
      <c r="B142" s="82"/>
      <c r="C142" s="82"/>
      <c r="D142" s="62">
        <v>1035000</v>
      </c>
      <c r="E142" s="68"/>
    </row>
    <row r="143" spans="1:4" ht="16.5" customHeight="1">
      <c r="A143" s="56"/>
      <c r="B143" s="92" t="s">
        <v>242</v>
      </c>
      <c r="C143" s="92"/>
      <c r="D143" s="63"/>
    </row>
    <row r="144" spans="1:4" ht="18.75" customHeight="1">
      <c r="A144" s="56"/>
      <c r="B144" s="92"/>
      <c r="C144" s="92"/>
      <c r="D144" s="56"/>
    </row>
    <row r="145" spans="2:4" ht="18" customHeight="1">
      <c r="B145" s="82"/>
      <c r="C145" s="82"/>
      <c r="D145" s="71">
        <v>50000000</v>
      </c>
    </row>
    <row r="146" spans="2:3" ht="9.75" customHeight="1">
      <c r="B146" s="91" t="s">
        <v>244</v>
      </c>
      <c r="C146" s="91"/>
    </row>
    <row r="147" spans="2:4" ht="18.75" customHeight="1">
      <c r="B147" s="91"/>
      <c r="C147" s="91"/>
      <c r="D147" s="33">
        <v>169000</v>
      </c>
    </row>
    <row r="148" spans="2:3" ht="11.25" customHeight="1">
      <c r="B148" s="80" t="s">
        <v>248</v>
      </c>
      <c r="C148" s="82"/>
    </row>
    <row r="149" spans="2:4" ht="20.25" customHeight="1">
      <c r="B149" s="82"/>
      <c r="C149" s="82"/>
      <c r="D149" s="33">
        <v>77568</v>
      </c>
    </row>
    <row r="150" spans="2:3" ht="19.5" customHeight="1">
      <c r="B150" s="56"/>
      <c r="C150" s="56"/>
    </row>
    <row r="151" ht="29.25" customHeight="1"/>
    <row r="152" spans="2:3" ht="29.25" customHeight="1">
      <c r="B152" s="64"/>
      <c r="C152" s="64"/>
    </row>
    <row r="153" spans="2:3" ht="29.25" customHeight="1">
      <c r="B153" s="64"/>
      <c r="C153" s="64"/>
    </row>
    <row r="154" spans="2:4" ht="29.25" customHeight="1">
      <c r="B154" s="64"/>
      <c r="C154" s="64"/>
      <c r="D154" s="27"/>
    </row>
    <row r="155" spans="2:3" ht="29.25" customHeight="1">
      <c r="B155" s="64"/>
      <c r="C155" s="64"/>
    </row>
    <row r="156" spans="2:4" ht="29.25" customHeight="1">
      <c r="B156" s="65"/>
      <c r="C156" s="65"/>
      <c r="D156" s="27"/>
    </row>
    <row r="157" spans="2:3" ht="29.25" customHeight="1">
      <c r="B157" s="65"/>
      <c r="C157" s="65"/>
    </row>
    <row r="158" spans="2:3" ht="29.25" customHeight="1">
      <c r="B158" s="65"/>
      <c r="C158" s="65"/>
    </row>
    <row r="159" spans="2:3" ht="29.25" customHeight="1">
      <c r="B159" s="53"/>
      <c r="C159" s="53"/>
    </row>
    <row r="160" spans="2:3" ht="29.25" customHeight="1">
      <c r="B160" s="53"/>
      <c r="C160" s="53"/>
    </row>
    <row r="161" spans="2:3" ht="20.25" customHeight="1">
      <c r="B161" s="56"/>
      <c r="C161" s="56"/>
    </row>
    <row r="162" spans="2:4" ht="15" customHeight="1">
      <c r="B162" s="56"/>
      <c r="C162" s="56"/>
      <c r="D162" s="27"/>
    </row>
    <row r="163" spans="2:3" ht="15.75">
      <c r="B163" s="58"/>
      <c r="C163" s="58"/>
    </row>
    <row r="164" spans="2:4" ht="15.75">
      <c r="B164" s="58"/>
      <c r="C164" s="58"/>
      <c r="D164" s="28"/>
    </row>
    <row r="165" spans="2:3" ht="17.25" customHeight="1">
      <c r="B165" s="58"/>
      <c r="C165" s="58"/>
    </row>
    <row r="166" spans="1:4" ht="15.75">
      <c r="A166" s="22"/>
      <c r="B166" s="59"/>
      <c r="C166" s="59"/>
      <c r="D166" s="22"/>
    </row>
    <row r="167" spans="1:4" ht="15.75">
      <c r="A167" s="22"/>
      <c r="B167" s="31"/>
      <c r="C167" s="31"/>
      <c r="D167" s="32"/>
    </row>
    <row r="168" spans="1:4" ht="15.75">
      <c r="A168" s="22"/>
      <c r="B168" s="31"/>
      <c r="C168" s="31"/>
      <c r="D168" s="22"/>
    </row>
    <row r="169" spans="1:4" ht="15.75">
      <c r="A169" s="22"/>
      <c r="B169" s="31"/>
      <c r="C169" s="22"/>
      <c r="D169" s="22"/>
    </row>
    <row r="170" spans="1:4" ht="15.75">
      <c r="A170" s="22"/>
      <c r="B170" s="31"/>
      <c r="C170" s="31"/>
      <c r="D170" s="22"/>
    </row>
    <row r="171" spans="1:4" ht="15.75">
      <c r="A171" s="22"/>
      <c r="B171" s="31"/>
      <c r="C171" s="31"/>
      <c r="D171" s="54"/>
    </row>
    <row r="172" spans="1:4" ht="15.75">
      <c r="A172" s="22"/>
      <c r="B172" s="66"/>
      <c r="C172" s="66"/>
      <c r="D172" s="22"/>
    </row>
    <row r="173" spans="1:4" ht="15.75">
      <c r="A173" s="22"/>
      <c r="B173" s="57"/>
      <c r="C173" s="57"/>
      <c r="D173" s="54"/>
    </row>
    <row r="174" spans="1:4" ht="19.5" customHeight="1">
      <c r="A174" s="22"/>
      <c r="B174" s="67"/>
      <c r="C174" s="67"/>
      <c r="D174" s="55"/>
    </row>
    <row r="175" spans="1:4" ht="15.75">
      <c r="A175" s="22"/>
      <c r="B175" s="22"/>
      <c r="C175" s="22"/>
      <c r="D175" s="22"/>
    </row>
    <row r="176" spans="1:4" ht="15.75">
      <c r="A176" s="22"/>
      <c r="B176" s="22"/>
      <c r="C176" s="22"/>
      <c r="D176" s="22"/>
    </row>
    <row r="177" spans="1:4" ht="15.75">
      <c r="A177" s="22"/>
      <c r="B177" s="22"/>
      <c r="C177" s="22"/>
      <c r="D177" s="22"/>
    </row>
    <row r="178" spans="1:4" ht="15.75">
      <c r="A178" s="22"/>
      <c r="B178" s="22"/>
      <c r="C178" s="22"/>
      <c r="D178" s="22"/>
    </row>
    <row r="179" spans="1:4" ht="15.75">
      <c r="A179" s="22"/>
      <c r="B179" s="22"/>
      <c r="C179" s="22"/>
      <c r="D179" s="22"/>
    </row>
    <row r="180" spans="1:4" ht="15.75">
      <c r="A180" s="22"/>
      <c r="B180" s="22"/>
      <c r="C180" s="22"/>
      <c r="D180" s="22"/>
    </row>
    <row r="181" spans="1:4" ht="15.75">
      <c r="A181" s="22"/>
      <c r="B181" s="22"/>
      <c r="C181" s="22"/>
      <c r="D181" s="22"/>
    </row>
    <row r="182" spans="1:4" ht="15.75">
      <c r="A182" s="22"/>
      <c r="B182" s="22"/>
      <c r="C182" s="22"/>
      <c r="D182" s="22"/>
    </row>
    <row r="183" spans="1:4" ht="15.75">
      <c r="A183" s="22"/>
      <c r="B183" s="22"/>
      <c r="C183" s="22"/>
      <c r="D183" s="22"/>
    </row>
    <row r="184" spans="1:4" ht="15.75">
      <c r="A184" s="22"/>
      <c r="B184" s="22"/>
      <c r="C184" s="22"/>
      <c r="D184" s="22"/>
    </row>
    <row r="185" spans="1:4" ht="15.75">
      <c r="A185" s="22"/>
      <c r="B185" s="22"/>
      <c r="C185" s="22"/>
      <c r="D185" s="22"/>
    </row>
    <row r="186" spans="1:4" ht="15.75">
      <c r="A186" s="22"/>
      <c r="B186" s="22"/>
      <c r="C186" s="22"/>
      <c r="D186" s="22"/>
    </row>
    <row r="187" spans="1:4" ht="15.75">
      <c r="A187" s="22"/>
      <c r="B187" s="22"/>
      <c r="C187" s="22"/>
      <c r="D187" s="22"/>
    </row>
    <row r="188" spans="1:4" ht="15.75">
      <c r="A188" s="22"/>
      <c r="B188" s="22"/>
      <c r="C188" s="22"/>
      <c r="D188" s="22"/>
    </row>
    <row r="189" spans="1:4" ht="15.75">
      <c r="A189" s="22"/>
      <c r="B189" s="22"/>
      <c r="C189" s="22"/>
      <c r="D189" s="22"/>
    </row>
    <row r="190" spans="1:4" ht="15.75">
      <c r="A190" s="22"/>
      <c r="B190" s="22"/>
      <c r="C190" s="22"/>
      <c r="D190" s="22"/>
    </row>
    <row r="191" spans="1:4" ht="15.75">
      <c r="A191" s="22"/>
      <c r="B191" s="22"/>
      <c r="C191" s="22"/>
      <c r="D191" s="22"/>
    </row>
    <row r="192" spans="1:4" ht="15.75">
      <c r="A192" s="22"/>
      <c r="B192" s="22"/>
      <c r="C192" s="22"/>
      <c r="D192" s="22"/>
    </row>
    <row r="193" spans="1:4" ht="15.75">
      <c r="A193" s="22"/>
      <c r="B193" s="22"/>
      <c r="C193" s="22"/>
      <c r="D193" s="22"/>
    </row>
    <row r="194" spans="1:4" ht="15.75">
      <c r="A194" s="22"/>
      <c r="B194" s="22"/>
      <c r="C194" s="22"/>
      <c r="D194" s="22"/>
    </row>
    <row r="195" spans="1:4" ht="15.75">
      <c r="A195" s="22"/>
      <c r="B195" s="22"/>
      <c r="C195" s="22"/>
      <c r="D195" s="22"/>
    </row>
    <row r="196" spans="1:4" ht="15.75">
      <c r="A196" s="22"/>
      <c r="B196" s="22"/>
      <c r="C196" s="22"/>
      <c r="D196" s="22"/>
    </row>
    <row r="197" spans="1:4" ht="15.75">
      <c r="A197" s="22"/>
      <c r="B197" s="22"/>
      <c r="C197" s="22"/>
      <c r="D197" s="22"/>
    </row>
    <row r="198" spans="1:4" ht="15.75">
      <c r="A198" s="22"/>
      <c r="B198" s="22"/>
      <c r="C198" s="22"/>
      <c r="D198" s="22"/>
    </row>
    <row r="199" spans="1:4" ht="15.75">
      <c r="A199" s="22"/>
      <c r="B199" s="22"/>
      <c r="C199" s="22"/>
      <c r="D199" s="22"/>
    </row>
    <row r="200" spans="1:4" ht="15.75">
      <c r="A200" s="22"/>
      <c r="B200" s="22"/>
      <c r="C200" s="22"/>
      <c r="D200" s="22"/>
    </row>
    <row r="201" spans="1:4" ht="15.75">
      <c r="A201" s="22"/>
      <c r="B201" s="22"/>
      <c r="C201" s="22"/>
      <c r="D201" s="22"/>
    </row>
    <row r="202" spans="1:4" ht="15.75">
      <c r="A202" s="22"/>
      <c r="B202" s="22"/>
      <c r="C202" s="22"/>
      <c r="D202" s="22"/>
    </row>
    <row r="203" spans="1:4" ht="15.75">
      <c r="A203" s="22"/>
      <c r="B203" s="22"/>
      <c r="C203" s="22"/>
      <c r="D203" s="22"/>
    </row>
    <row r="204" spans="1:4" ht="15.75">
      <c r="A204" s="22"/>
      <c r="B204" s="22"/>
      <c r="C204" s="22"/>
      <c r="D204" s="22"/>
    </row>
    <row r="205" spans="1:4" ht="15.75">
      <c r="A205" s="22"/>
      <c r="B205" s="22"/>
      <c r="C205" s="22"/>
      <c r="D205" s="22"/>
    </row>
    <row r="206" spans="1:4" ht="15.75">
      <c r="A206" s="22"/>
      <c r="B206" s="22"/>
      <c r="C206" s="22"/>
      <c r="D206" s="22"/>
    </row>
    <row r="207" spans="1:4" ht="15.75">
      <c r="A207" s="22"/>
      <c r="B207" s="22"/>
      <c r="C207" s="22"/>
      <c r="D207" s="22"/>
    </row>
    <row r="208" spans="1:4" ht="15.75">
      <c r="A208" s="22"/>
      <c r="B208" s="22"/>
      <c r="C208" s="22"/>
      <c r="D208" s="22"/>
    </row>
    <row r="209" spans="1:4" ht="15.75">
      <c r="A209" s="22"/>
      <c r="B209" s="22"/>
      <c r="C209" s="22"/>
      <c r="D209" s="22"/>
    </row>
    <row r="210" spans="1:4" ht="15.75">
      <c r="A210" s="22"/>
      <c r="B210" s="22"/>
      <c r="C210" s="22"/>
      <c r="D210" s="22"/>
    </row>
    <row r="211" spans="1:4" ht="15.75">
      <c r="A211" s="22"/>
      <c r="B211" s="22"/>
      <c r="C211" s="22"/>
      <c r="D211" s="22"/>
    </row>
  </sheetData>
  <sheetProtection password="EDB7" sheet="1" selectLockedCells="1" selectUnlockedCells="1"/>
  <mergeCells count="49">
    <mergeCell ref="B148:C149"/>
    <mergeCell ref="B100:C101"/>
    <mergeCell ref="B143:C145"/>
    <mergeCell ref="B102:C105"/>
    <mergeCell ref="B137:C138"/>
    <mergeCell ref="A106:C106"/>
    <mergeCell ref="B113:C115"/>
    <mergeCell ref="B118:C120"/>
    <mergeCell ref="B139:C142"/>
    <mergeCell ref="B84:C85"/>
    <mergeCell ref="B86:C88"/>
    <mergeCell ref="B89:C90"/>
    <mergeCell ref="B146:C147"/>
    <mergeCell ref="B126:C129"/>
    <mergeCell ref="A125:C125"/>
    <mergeCell ref="B116:C117"/>
    <mergeCell ref="B91:C92"/>
    <mergeCell ref="B94:C94"/>
    <mergeCell ref="B93:C93"/>
    <mergeCell ref="B83:C83"/>
    <mergeCell ref="A63:C63"/>
    <mergeCell ref="A66:C66"/>
    <mergeCell ref="B67:C67"/>
    <mergeCell ref="B71:C71"/>
    <mergeCell ref="B64:C64"/>
    <mergeCell ref="B68:C70"/>
    <mergeCell ref="A79:C79"/>
    <mergeCell ref="B80:C81"/>
    <mergeCell ref="B82:C82"/>
    <mergeCell ref="C1:D1"/>
    <mergeCell ref="C2:D2"/>
    <mergeCell ref="C3:D3"/>
    <mergeCell ref="C4:D4"/>
    <mergeCell ref="B6:D6"/>
    <mergeCell ref="B75:C76"/>
    <mergeCell ref="A74:C74"/>
    <mergeCell ref="B77:C78"/>
    <mergeCell ref="B65:C65"/>
    <mergeCell ref="B72:C73"/>
    <mergeCell ref="D95:D96"/>
    <mergeCell ref="B134:C136"/>
    <mergeCell ref="B130:C132"/>
    <mergeCell ref="B110:C112"/>
    <mergeCell ref="A133:C133"/>
    <mergeCell ref="B121:C124"/>
    <mergeCell ref="B97:C98"/>
    <mergeCell ref="B99:C99"/>
    <mergeCell ref="B107:C109"/>
    <mergeCell ref="B95:C96"/>
  </mergeCells>
  <printOptions/>
  <pageMargins left="0.7480314960629921" right="0.7480314960629921" top="0.4724409448818898" bottom="0.54" header="0.5118110236220472" footer="0.41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marina</cp:lastModifiedBy>
  <cp:lastPrinted>2014-10-24T04:33:45Z</cp:lastPrinted>
  <dcterms:created xsi:type="dcterms:W3CDTF">2002-02-14T09:43:26Z</dcterms:created>
  <dcterms:modified xsi:type="dcterms:W3CDTF">2014-10-24T04:37:16Z</dcterms:modified>
  <cp:category/>
  <cp:version/>
  <cp:contentType/>
  <cp:contentStatus/>
</cp:coreProperties>
</file>