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[1]Титульный!$F$17</definedName>
  </definedNames>
  <calcPr calcId="145621"/>
</workbook>
</file>

<file path=xl/calcChain.xml><?xml version="1.0" encoding="utf-8"?>
<calcChain xmlns="http://schemas.openxmlformats.org/spreadsheetml/2006/main">
  <c r="J8" i="1" l="1"/>
  <c r="H3" i="1"/>
  <c r="E49" i="1"/>
  <c r="E33" i="1"/>
  <c r="E11" i="1"/>
  <c r="E7" i="1"/>
  <c r="B3" i="1"/>
</calcChain>
</file>

<file path=xl/sharedStrings.xml><?xml version="1.0" encoding="utf-8"?>
<sst xmlns="http://schemas.openxmlformats.org/spreadsheetml/2006/main" count="209" uniqueCount="140">
  <si>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</si>
  <si>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</si>
  <si>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</si>
  <si>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</si>
  <si>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</si>
  <si>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</si>
  <si>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</si>
  <si>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</si>
  <si>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</si>
  <si>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</si>
  <si>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</si>
  <si>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</si>
  <si>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</si>
  <si>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Холодное водоснабжение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</si>
  <si>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</si>
  <si>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</si>
  <si>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</si>
  <si>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</si>
  <si>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</si>
  <si>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</si>
  <si>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</si>
  <si>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</si>
  <si>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</si>
  <si>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</si>
  <si>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</si>
  <si>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</si>
  <si>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</si>
  <si>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</si>
  <si>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</si>
  <si>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</si>
  <si>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</si>
  <si>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</si>
  <si>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</si>
  <si>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</si>
  <si>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</si>
  <si>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</si>
  <si>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</si>
  <si>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</si>
  <si>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</si>
  <si>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</si>
  <si>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</si>
  <si>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</si>
  <si>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</si>
  <si>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</si>
  <si>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</si>
  <si>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</si>
  <si>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</si>
  <si>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</si>
  <si>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</si>
  <si>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</si>
  <si>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</si>
  <si>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</si>
  <si>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</si>
  <si>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</si>
  <si>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</si>
  <si>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</si>
  <si>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</si>
  <si>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</si>
  <si>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</si>
  <si>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</si>
  <si>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</si>
  <si>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2.14.1</t>
  </si>
  <si>
    <t>Налог на воду</t>
  </si>
  <si>
    <t>2.14.2</t>
  </si>
  <si>
    <t>спец жиры</t>
  </si>
  <si>
    <t>2.14.3</t>
  </si>
  <si>
    <t>Вспомогательные про-ва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</si>
  <si>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</si>
  <si>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</si>
  <si>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</si>
  <si>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</si>
  <si>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</si>
  <si>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</si>
  <si>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</si>
  <si>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</si>
  <si>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</si>
  <si>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</si>
  <si>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</si>
  <si>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</si>
  <si>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http://rkruf.ru/buxgalterskaya-otchetnost-za-2014-god.html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</si>
  <si>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</si>
  <si>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</si>
  <si>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</si>
  <si>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</si>
  <si>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</si>
  <si>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</si>
  <si>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</si>
  <si>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</si>
  <si>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</si>
  <si>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</si>
  <si>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</si>
  <si>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</si>
  <si>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</si>
  <si>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</si>
  <si>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</si>
  <si>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</si>
  <si>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</si>
  <si>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</si>
  <si>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</si>
  <si>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</si>
  <si>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</si>
  <si>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</si>
  <si>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</si>
  <si>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</si>
  <si>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</si>
  <si>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</si>
  <si>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</si>
  <si>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</si>
  <si>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</si>
  <si>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16</t>
  </si>
  <si>
    <t>Комментарии</t>
  </si>
  <si>
    <t>Списание затрат ХВС на собственные нужды в сумме 297,896 тыс.руб от себ/ти и по балансу себ/ть составляет 21883 тыс.руб. Валовая прибыль-9400 тыс руб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</si>
  <si>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</si>
  <si>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</si>
  <si>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</si>
  <si>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</si>
  <si>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Доля потребителей, затронутых ограничениями подачи холодной воды, %</t>
  </si>
  <si>
    <t>Общее количество проведенных проб качества воды по следующим показателям:</t>
  </si>
  <si>
    <t>Мутность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</si>
  <si>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</si>
  <si>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</si>
  <si>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</si>
  <si>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</si>
  <si>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</si>
  <si>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</si>
  <si>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</si>
  <si>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</si>
  <si>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</si>
  <si>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</si>
  <si>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</si>
  <si>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</si>
  <si>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</si>
  <si>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</si>
  <si>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</si>
  <si>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</si>
  <si>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</si>
  <si>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</si>
  <si>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</si>
  <si>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</si>
  <si>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заявок на подключение (технологическое присоединение),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</si>
</sst>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7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8" xfId="3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0" borderId="9" xfId="3" applyNumberFormat="1" applyFont="1" applyFill="1" applyBorder="1" applyAlignment="1" applyProtection="1">
      <alignment horizontal="right" vertical="center" wrapText="1"/>
    </xf>
    <xf numFmtId="0" fontId="0" fillId="0" borderId="11" xfId="3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 indent="1"/>
    </xf>
    <xf numFmtId="0" fontId="4" fillId="0" borderId="8" xfId="3" applyFont="1" applyFill="1" applyBorder="1" applyAlignment="1" applyProtection="1">
      <alignment horizontal="left" vertical="center" wrapText="1" indent="2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4" fillId="0" borderId="7" xfId="3" applyNumberFormat="1" applyFont="1" applyFill="1" applyBorder="1" applyAlignment="1" applyProtection="1">
      <alignment horizontal="center" vertical="center" wrapText="1"/>
    </xf>
    <xf numFmtId="4" fontId="4" fillId="0" borderId="9" xfId="3" applyNumberFormat="1" applyFont="1" applyFill="1" applyBorder="1" applyAlignment="1" applyProtection="1">
      <alignment horizontal="right" vertical="center" wrapText="1"/>
    </xf>
    <xf numFmtId="49" fontId="0" fillId="0" borderId="11" xfId="3" applyNumberFormat="1" applyFont="1" applyFill="1" applyBorder="1" applyAlignment="1" applyProtection="1">
      <alignment horizontal="center" vertical="center" wrapText="1"/>
    </xf>
    <xf numFmtId="49" fontId="0" fillId="0" borderId="11" xfId="3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left" vertical="center" indent="1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right" vertical="center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16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9" xfId="5" applyNumberFormat="1" applyFont="1" applyFill="1" applyBorder="1" applyAlignment="1" applyProtection="1">
      <alignment horizontal="center" vertical="center" wrapText="1"/>
    </xf>
    <xf numFmtId="49" fontId="0" fillId="0" borderId="11" xfId="3" applyNumberFormat="1" applyFont="1" applyFill="1" applyBorder="1" applyAlignment="1" applyProtection="1">
      <alignment horizontal="left" vertical="center" wrapText="1" indent="2"/>
      <protection locked="0"/>
    </xf>
    <xf numFmtId="0" fontId="9" fillId="0" borderId="12" xfId="0" applyFont="1" applyFill="1" applyBorder="1" applyAlignment="1" applyProtection="1">
      <alignment horizontal="left" vertical="center" indent="2"/>
    </xf>
    <xf numFmtId="49" fontId="10" fillId="0" borderId="9" xfId="6" applyNumberFormat="1" applyFont="1" applyFill="1" applyBorder="1" applyAlignment="1" applyProtection="1">
      <alignment horizontal="left" vertical="center" wrapText="1"/>
      <protection locked="0"/>
    </xf>
    <xf numFmtId="164" fontId="4" fillId="0" borderId="9" xfId="3" applyNumberFormat="1" applyFont="1" applyFill="1" applyBorder="1" applyAlignment="1" applyProtection="1">
      <alignment horizontal="right" vertical="center" wrapText="1"/>
    </xf>
    <xf numFmtId="49" fontId="4" fillId="0" borderId="9" xfId="3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16" xfId="4" applyFont="1" applyFill="1" applyBorder="1" applyAlignment="1" applyProtection="1">
      <alignment horizontal="center" vertical="center" wrapText="1"/>
    </xf>
    <xf numFmtId="0" fontId="4" fillId="0" borderId="18" xfId="3" applyFont="1" applyFill="1" applyBorder="1" applyAlignment="1" applyProtection="1">
      <alignment horizontal="left" vertical="center" wrapText="1"/>
    </xf>
    <xf numFmtId="4" fontId="4" fillId="0" borderId="18" xfId="3" applyNumberFormat="1" applyFont="1" applyFill="1" applyBorder="1" applyAlignment="1" applyProtection="1">
      <alignment horizontal="right" vertical="center" wrapText="1"/>
    </xf>
    <xf numFmtId="0" fontId="4" fillId="0" borderId="18" xfId="3" applyFont="1" applyFill="1" applyBorder="1" applyAlignment="1" applyProtection="1">
      <alignment horizontal="left" vertical="center" wrapText="1" indent="1"/>
    </xf>
    <xf numFmtId="0" fontId="4" fillId="0" borderId="18" xfId="3" applyFont="1" applyFill="1" applyBorder="1" applyAlignment="1" applyProtection="1">
      <alignment horizontal="left" vertical="center" wrapText="1" indent="2"/>
    </xf>
    <xf numFmtId="0" fontId="2" fillId="0" borderId="14" xfId="1" applyFont="1" applyFill="1" applyBorder="1" applyAlignment="1">
      <alignment horizontal="center" vertical="center" wrapText="1"/>
    </xf>
    <xf numFmtId="0" fontId="4" fillId="0" borderId="16" xfId="3" applyFont="1" applyFill="1" applyBorder="1" applyAlignment="1" applyProtection="1">
      <alignment horizontal="center" vertical="center" wrapText="1"/>
    </xf>
    <xf numFmtId="49" fontId="7" fillId="0" borderId="17" xfId="4" applyNumberFormat="1" applyFont="1" applyFill="1" applyBorder="1" applyAlignment="1" applyProtection="1">
      <alignment horizontal="center" vertical="center" wrapText="1"/>
    </xf>
    <xf numFmtId="49" fontId="4" fillId="0" borderId="18" xfId="3" applyNumberFormat="1" applyFont="1" applyFill="1" applyBorder="1" applyAlignment="1" applyProtection="1">
      <alignment horizontal="center" vertical="center" wrapText="1"/>
    </xf>
    <xf numFmtId="4" fontId="4" fillId="0" borderId="18" xfId="3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3" applyNumberFormat="1" applyFont="1" applyFill="1" applyBorder="1" applyAlignment="1" applyProtection="1">
      <alignment horizontal="right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3" fontId="4" fillId="0" borderId="18" xfId="3" applyNumberFormat="1" applyFont="1" applyFill="1" applyBorder="1" applyAlignment="1" applyProtection="1">
      <alignment horizontal="right" vertical="center" wrapText="1"/>
      <protection locked="0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&#1073;&#1072;&#1083;&#1072;&#1085;&#1089;/JKH_OPEN_INFO_BALANCE_HVS(v6_0_3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 refreshError="1"/>
      <sheetData sheetId="1" refreshError="1"/>
      <sheetData sheetId="2" refreshError="1"/>
      <sheetData sheetId="3">
        <row r="17">
          <cell r="F17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0"/>
  <sheetViews>
    <sheetView tabSelected="1" topLeftCell="E13" workbookViewId="0">
      <selection activeCell="I10" sqref="I10"/>
    </sheetView>
  </sheetViews>
  <sheetFormatPr defaultRowHeight="15" x14ac:dyDescent="0.25"/>
  <cols>
    <col min="2" max="2" width="12.85546875" customWidth="1"/>
    <col min="3" max="3" width="39.140625" customWidth="1"/>
    <col min="4" max="4" width="18.7109375" customWidth="1"/>
    <col min="5" max="5" width="30.42578125" customWidth="1"/>
    <col min="8" max="8" width="19.85546875" customWidth="1"/>
    <col min="9" max="9" width="36.85546875" customWidth="1"/>
    <col min="10" max="10" width="19.5703125" customWidth="1"/>
  </cols>
  <sheetData>
    <row r="2" spans="2:10" ht="50.25" customHeight="1" x14ac:dyDescent="0.25">
      <c r="B2" s="11" t="s">
        <v>0</v>
      </c>
      <c r="C2" s="11"/>
      <c r="D2" s="11"/>
      <c r="E2" s="11"/>
      <c r="H2" s="40" t="s">
        <v>112</v>
      </c>
      <c r="I2" s="40"/>
      <c r="J2" s="40"/>
    </row>
    <row r="3" spans="2:10" ht="38.25" customHeight="1" x14ac:dyDescent="0.25">
      <c r="B3" s="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3" s="1"/>
      <c r="D3" s="1"/>
      <c r="E3" s="1"/>
      <c r="H3" s="34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I3" s="34"/>
      <c r="J3" s="34"/>
    </row>
    <row r="4" spans="2:10" x14ac:dyDescent="0.25">
      <c r="B4" s="12"/>
      <c r="C4" s="13"/>
      <c r="D4" s="13"/>
      <c r="E4" s="14"/>
      <c r="H4" s="12"/>
      <c r="I4" s="13"/>
      <c r="J4" s="14"/>
    </row>
    <row r="5" spans="2:10" ht="15.75" thickBot="1" x14ac:dyDescent="0.3">
      <c r="B5" s="15" t="s">
        <v>1</v>
      </c>
      <c r="C5" s="2" t="s">
        <v>2</v>
      </c>
      <c r="D5" s="3" t="s">
        <v>3</v>
      </c>
      <c r="E5" s="2" t="s">
        <v>4</v>
      </c>
      <c r="H5" s="41" t="s">
        <v>1</v>
      </c>
      <c r="I5" s="35" t="s">
        <v>2</v>
      </c>
      <c r="J5" s="35" t="s">
        <v>4</v>
      </c>
    </row>
    <row r="6" spans="2:10" ht="15.75" thickTop="1" x14ac:dyDescent="0.25">
      <c r="B6" s="16" t="s">
        <v>5</v>
      </c>
      <c r="C6" s="16" t="s">
        <v>6</v>
      </c>
      <c r="D6" s="16" t="s">
        <v>7</v>
      </c>
      <c r="E6" s="16" t="s">
        <v>8</v>
      </c>
      <c r="H6" s="42" t="s">
        <v>5</v>
      </c>
      <c r="I6" s="42" t="s">
        <v>6</v>
      </c>
      <c r="J6" s="42" t="s">
        <v>7</v>
      </c>
    </row>
    <row r="7" spans="2:10" ht="33.75" x14ac:dyDescent="0.25">
      <c r="B7" s="17" t="s">
        <v>5</v>
      </c>
      <c r="C7" s="4" t="s">
        <v>9</v>
      </c>
      <c r="D7" s="5" t="s">
        <v>10</v>
      </c>
      <c r="E7" s="18">
        <f>SUM(E8:E10)</f>
        <v>12483.272999999999</v>
      </c>
      <c r="H7" s="43">
        <v>1</v>
      </c>
      <c r="I7" s="36" t="s">
        <v>113</v>
      </c>
      <c r="J7" s="44">
        <v>0.56999999999999995</v>
      </c>
    </row>
    <row r="8" spans="2:10" ht="45" x14ac:dyDescent="0.25">
      <c r="B8" s="17" t="s">
        <v>11</v>
      </c>
      <c r="C8" s="6"/>
      <c r="D8" s="6"/>
      <c r="E8" s="7"/>
      <c r="H8" s="43" t="s">
        <v>6</v>
      </c>
      <c r="I8" s="36" t="s">
        <v>114</v>
      </c>
      <c r="J8" s="45">
        <f>SUMIF($G$12:$G$13,"c",$F$12:$F$13)</f>
        <v>0</v>
      </c>
    </row>
    <row r="9" spans="2:10" x14ac:dyDescent="0.25">
      <c r="B9" s="19" t="s">
        <v>12</v>
      </c>
      <c r="C9" s="20" t="s">
        <v>13</v>
      </c>
      <c r="D9" s="8" t="s">
        <v>10</v>
      </c>
      <c r="E9" s="21">
        <v>12483.272999999999</v>
      </c>
      <c r="H9" s="43" t="s">
        <v>115</v>
      </c>
      <c r="I9" s="36"/>
      <c r="J9" s="37"/>
    </row>
    <row r="10" spans="2:10" x14ac:dyDescent="0.25">
      <c r="B10" s="22"/>
      <c r="C10" s="23"/>
      <c r="D10" s="24"/>
      <c r="E10" s="25"/>
      <c r="H10" s="46"/>
      <c r="I10" s="30"/>
      <c r="J10" s="25"/>
    </row>
    <row r="11" spans="2:10" ht="33.75" x14ac:dyDescent="0.25">
      <c r="B11" s="17" t="s">
        <v>6</v>
      </c>
      <c r="C11" s="4" t="s">
        <v>14</v>
      </c>
      <c r="D11" s="5" t="s">
        <v>10</v>
      </c>
      <c r="E11" s="18">
        <f>SUM(E12:E13)+SUM(E16:E23)+E26+E29+E31+E33</f>
        <v>22180.859</v>
      </c>
      <c r="H11" s="43" t="s">
        <v>7</v>
      </c>
      <c r="I11" s="36" t="s">
        <v>116</v>
      </c>
      <c r="J11" s="44">
        <v>59.375</v>
      </c>
    </row>
    <row r="12" spans="2:10" ht="33.75" x14ac:dyDescent="0.25">
      <c r="B12" s="17" t="s">
        <v>15</v>
      </c>
      <c r="C12" s="9" t="s">
        <v>16</v>
      </c>
      <c r="D12" s="5" t="s">
        <v>10</v>
      </c>
      <c r="E12" s="26">
        <v>0</v>
      </c>
      <c r="H12" s="43" t="s">
        <v>8</v>
      </c>
      <c r="I12" s="36" t="s">
        <v>117</v>
      </c>
      <c r="J12" s="47">
        <v>3028</v>
      </c>
    </row>
    <row r="13" spans="2:10" ht="33.75" x14ac:dyDescent="0.25">
      <c r="B13" s="17" t="s">
        <v>17</v>
      </c>
      <c r="C13" s="9" t="s">
        <v>18</v>
      </c>
      <c r="D13" s="5" t="s">
        <v>10</v>
      </c>
      <c r="E13" s="26">
        <v>7795.64</v>
      </c>
      <c r="H13" s="43" t="s">
        <v>71</v>
      </c>
      <c r="I13" s="38" t="s">
        <v>118</v>
      </c>
      <c r="J13" s="47">
        <v>2348</v>
      </c>
    </row>
    <row r="14" spans="2:10" ht="22.5" x14ac:dyDescent="0.25">
      <c r="B14" s="17" t="s">
        <v>19</v>
      </c>
      <c r="C14" s="10" t="s">
        <v>20</v>
      </c>
      <c r="D14" s="5" t="s">
        <v>21</v>
      </c>
      <c r="E14" s="26">
        <v>4.5199999999999996</v>
      </c>
      <c r="H14" s="43" t="s">
        <v>73</v>
      </c>
      <c r="I14" s="38" t="s">
        <v>119</v>
      </c>
      <c r="J14" s="47">
        <v>272</v>
      </c>
    </row>
    <row r="15" spans="2:10" ht="22.5" x14ac:dyDescent="0.25">
      <c r="B15" s="17" t="s">
        <v>22</v>
      </c>
      <c r="C15" s="10" t="s">
        <v>23</v>
      </c>
      <c r="D15" s="5" t="s">
        <v>24</v>
      </c>
      <c r="E15" s="27">
        <v>1724.7</v>
      </c>
      <c r="H15" s="43" t="s">
        <v>120</v>
      </c>
      <c r="I15" s="38" t="s">
        <v>121</v>
      </c>
      <c r="J15" s="47">
        <v>0</v>
      </c>
    </row>
    <row r="16" spans="2:10" ht="22.5" x14ac:dyDescent="0.25">
      <c r="B16" s="17" t="s">
        <v>25</v>
      </c>
      <c r="C16" s="9" t="s">
        <v>26</v>
      </c>
      <c r="D16" s="5" t="s">
        <v>10</v>
      </c>
      <c r="E16" s="26">
        <v>14.744999999999999</v>
      </c>
      <c r="H16" s="43" t="s">
        <v>122</v>
      </c>
      <c r="I16" s="39" t="s">
        <v>123</v>
      </c>
      <c r="J16" s="47">
        <v>0</v>
      </c>
    </row>
    <row r="17" spans="2:10" ht="22.5" x14ac:dyDescent="0.25">
      <c r="B17" s="17" t="s">
        <v>27</v>
      </c>
      <c r="C17" s="9" t="s">
        <v>28</v>
      </c>
      <c r="D17" s="5" t="s">
        <v>10</v>
      </c>
      <c r="E17" s="26">
        <v>5068.63</v>
      </c>
      <c r="H17" s="43" t="s">
        <v>124</v>
      </c>
      <c r="I17" s="39" t="s">
        <v>125</v>
      </c>
      <c r="J17" s="47">
        <v>0</v>
      </c>
    </row>
    <row r="18" spans="2:10" ht="22.5" x14ac:dyDescent="0.25">
      <c r="B18" s="17" t="s">
        <v>29</v>
      </c>
      <c r="C18" s="9" t="s">
        <v>30</v>
      </c>
      <c r="D18" s="5" t="s">
        <v>10</v>
      </c>
      <c r="E18" s="26">
        <v>1462</v>
      </c>
      <c r="H18" s="43" t="s">
        <v>126</v>
      </c>
      <c r="I18" s="38" t="s">
        <v>127</v>
      </c>
      <c r="J18" s="47">
        <v>204</v>
      </c>
    </row>
    <row r="19" spans="2:10" ht="22.5" x14ac:dyDescent="0.25">
      <c r="B19" s="17" t="s">
        <v>31</v>
      </c>
      <c r="C19" s="9" t="s">
        <v>32</v>
      </c>
      <c r="D19" s="5" t="s">
        <v>10</v>
      </c>
      <c r="E19" s="26">
        <v>1435.799</v>
      </c>
      <c r="H19" s="43" t="s">
        <v>128</v>
      </c>
      <c r="I19" s="38" t="s">
        <v>129</v>
      </c>
      <c r="J19" s="47">
        <v>204</v>
      </c>
    </row>
    <row r="20" spans="2:10" ht="56.25" x14ac:dyDescent="0.25">
      <c r="B20" s="17" t="s">
        <v>33</v>
      </c>
      <c r="C20" s="9" t="s">
        <v>34</v>
      </c>
      <c r="D20" s="5" t="s">
        <v>10</v>
      </c>
      <c r="E20" s="26">
        <v>429.45600000000002</v>
      </c>
      <c r="H20" s="43" t="s">
        <v>75</v>
      </c>
      <c r="I20" s="36" t="s">
        <v>130</v>
      </c>
      <c r="J20" s="47">
        <v>231</v>
      </c>
    </row>
    <row r="21" spans="2:10" ht="22.5" x14ac:dyDescent="0.25">
      <c r="B21" s="17" t="s">
        <v>35</v>
      </c>
      <c r="C21" s="9" t="s">
        <v>36</v>
      </c>
      <c r="D21" s="5" t="s">
        <v>10</v>
      </c>
      <c r="E21" s="26">
        <v>77.686999999999998</v>
      </c>
      <c r="H21" s="43" t="s">
        <v>131</v>
      </c>
      <c r="I21" s="38" t="s">
        <v>118</v>
      </c>
      <c r="J21" s="47">
        <v>98</v>
      </c>
    </row>
    <row r="22" spans="2:10" ht="33.75" x14ac:dyDescent="0.25">
      <c r="B22" s="17" t="s">
        <v>37</v>
      </c>
      <c r="C22" s="9" t="s">
        <v>38</v>
      </c>
      <c r="D22" s="5" t="s">
        <v>10</v>
      </c>
      <c r="E22" s="26">
        <v>0</v>
      </c>
      <c r="H22" s="43" t="s">
        <v>132</v>
      </c>
      <c r="I22" s="38" t="s">
        <v>119</v>
      </c>
      <c r="J22" s="47">
        <v>1</v>
      </c>
    </row>
    <row r="23" spans="2:10" ht="22.5" x14ac:dyDescent="0.25">
      <c r="B23" s="17" t="s">
        <v>39</v>
      </c>
      <c r="C23" s="9" t="s">
        <v>40</v>
      </c>
      <c r="D23" s="5" t="s">
        <v>10</v>
      </c>
      <c r="E23" s="26">
        <v>1483.8810000000001</v>
      </c>
      <c r="H23" s="43" t="s">
        <v>133</v>
      </c>
      <c r="I23" s="38" t="s">
        <v>121</v>
      </c>
      <c r="J23" s="47">
        <v>0</v>
      </c>
    </row>
    <row r="24" spans="2:10" x14ac:dyDescent="0.25">
      <c r="B24" s="17" t="s">
        <v>41</v>
      </c>
      <c r="C24" s="10" t="s">
        <v>42</v>
      </c>
      <c r="D24" s="5" t="s">
        <v>10</v>
      </c>
      <c r="E24" s="26">
        <v>0</v>
      </c>
      <c r="H24" s="43" t="s">
        <v>134</v>
      </c>
      <c r="I24" s="39" t="s">
        <v>123</v>
      </c>
      <c r="J24" s="47">
        <v>0</v>
      </c>
    </row>
    <row r="25" spans="2:10" x14ac:dyDescent="0.25">
      <c r="B25" s="17" t="s">
        <v>43</v>
      </c>
      <c r="C25" s="10" t="s">
        <v>44</v>
      </c>
      <c r="D25" s="5" t="s">
        <v>10</v>
      </c>
      <c r="E25" s="26">
        <v>0</v>
      </c>
      <c r="H25" s="43" t="s">
        <v>135</v>
      </c>
      <c r="I25" s="39" t="s">
        <v>125</v>
      </c>
      <c r="J25" s="47">
        <v>0</v>
      </c>
    </row>
    <row r="26" spans="2:10" ht="22.5" x14ac:dyDescent="0.25">
      <c r="B26" s="17" t="s">
        <v>45</v>
      </c>
      <c r="C26" s="9" t="s">
        <v>46</v>
      </c>
      <c r="D26" s="5" t="s">
        <v>10</v>
      </c>
      <c r="E26" s="26">
        <v>428.9</v>
      </c>
      <c r="H26" s="43" t="s">
        <v>136</v>
      </c>
      <c r="I26" s="38" t="s">
        <v>127</v>
      </c>
      <c r="J26" s="47">
        <v>13</v>
      </c>
    </row>
    <row r="27" spans="2:10" ht="22.5" x14ac:dyDescent="0.25">
      <c r="B27" s="17" t="s">
        <v>47</v>
      </c>
      <c r="C27" s="10" t="s">
        <v>42</v>
      </c>
      <c r="D27" s="5" t="s">
        <v>10</v>
      </c>
      <c r="E27" s="26">
        <v>0</v>
      </c>
      <c r="H27" s="43" t="s">
        <v>137</v>
      </c>
      <c r="I27" s="38" t="s">
        <v>129</v>
      </c>
      <c r="J27" s="47">
        <v>7</v>
      </c>
    </row>
    <row r="28" spans="2:10" ht="45" x14ac:dyDescent="0.25">
      <c r="B28" s="17" t="s">
        <v>48</v>
      </c>
      <c r="C28" s="10" t="s">
        <v>44</v>
      </c>
      <c r="D28" s="5" t="s">
        <v>10</v>
      </c>
      <c r="E28" s="26">
        <v>0</v>
      </c>
      <c r="H28" s="43" t="s">
        <v>77</v>
      </c>
      <c r="I28" s="36" t="s">
        <v>138</v>
      </c>
      <c r="J28" s="44">
        <v>100</v>
      </c>
    </row>
    <row r="29" spans="2:10" ht="33.75" x14ac:dyDescent="0.25">
      <c r="B29" s="17" t="s">
        <v>49</v>
      </c>
      <c r="C29" s="9" t="s">
        <v>50</v>
      </c>
      <c r="D29" s="5" t="s">
        <v>10</v>
      </c>
      <c r="E29" s="26">
        <v>672.18899999999996</v>
      </c>
      <c r="H29" s="43" t="s">
        <v>80</v>
      </c>
      <c r="I29" s="36" t="s">
        <v>139</v>
      </c>
      <c r="J29" s="44">
        <v>12</v>
      </c>
    </row>
    <row r="30" spans="2:10" ht="56.25" x14ac:dyDescent="0.25">
      <c r="B30" s="17" t="s">
        <v>51</v>
      </c>
      <c r="C30" s="10" t="s">
        <v>52</v>
      </c>
      <c r="D30" s="5" t="s">
        <v>53</v>
      </c>
      <c r="E30" s="28" t="s">
        <v>54</v>
      </c>
    </row>
    <row r="31" spans="2:10" ht="56.25" x14ac:dyDescent="0.25">
      <c r="B31" s="17" t="s">
        <v>55</v>
      </c>
      <c r="C31" s="9" t="s">
        <v>56</v>
      </c>
      <c r="D31" s="5" t="s">
        <v>10</v>
      </c>
      <c r="E31" s="26">
        <v>1835.413</v>
      </c>
    </row>
    <row r="32" spans="2:10" ht="56.25" x14ac:dyDescent="0.25">
      <c r="B32" s="17" t="s">
        <v>57</v>
      </c>
      <c r="C32" s="10" t="s">
        <v>52</v>
      </c>
      <c r="D32" s="5" t="s">
        <v>53</v>
      </c>
      <c r="E32" s="28" t="s">
        <v>54</v>
      </c>
    </row>
    <row r="33" spans="2:5" ht="112.5" x14ac:dyDescent="0.25">
      <c r="B33" s="17" t="s">
        <v>58</v>
      </c>
      <c r="C33" s="9" t="s">
        <v>59</v>
      </c>
      <c r="D33" s="5" t="s">
        <v>10</v>
      </c>
      <c r="E33" s="18">
        <f>SUM(E34:E38)</f>
        <v>1476.519</v>
      </c>
    </row>
    <row r="34" spans="2:5" x14ac:dyDescent="0.25">
      <c r="B34" s="17" t="s">
        <v>60</v>
      </c>
      <c r="C34" s="6"/>
      <c r="D34" s="6"/>
      <c r="E34" s="7"/>
    </row>
    <row r="35" spans="2:5" x14ac:dyDescent="0.25">
      <c r="B35" s="19" t="s">
        <v>61</v>
      </c>
      <c r="C35" s="29" t="s">
        <v>62</v>
      </c>
      <c r="D35" s="8" t="s">
        <v>10</v>
      </c>
      <c r="E35" s="21">
        <v>349.86099999999999</v>
      </c>
    </row>
    <row r="36" spans="2:5" x14ac:dyDescent="0.25">
      <c r="B36" s="19" t="s">
        <v>63</v>
      </c>
      <c r="C36" s="29" t="s">
        <v>64</v>
      </c>
      <c r="D36" s="8" t="s">
        <v>10</v>
      </c>
      <c r="E36" s="21">
        <v>15.744</v>
      </c>
    </row>
    <row r="37" spans="2:5" x14ac:dyDescent="0.25">
      <c r="B37" s="19" t="s">
        <v>65</v>
      </c>
      <c r="C37" s="29" t="s">
        <v>66</v>
      </c>
      <c r="D37" s="8" t="s">
        <v>10</v>
      </c>
      <c r="E37" s="21">
        <v>1110.914</v>
      </c>
    </row>
    <row r="38" spans="2:5" x14ac:dyDescent="0.25">
      <c r="B38" s="22"/>
      <c r="C38" s="30"/>
      <c r="D38" s="24"/>
      <c r="E38" s="25"/>
    </row>
    <row r="39" spans="2:5" ht="33.75" x14ac:dyDescent="0.25">
      <c r="B39" s="17" t="s">
        <v>7</v>
      </c>
      <c r="C39" s="4" t="s">
        <v>67</v>
      </c>
      <c r="D39" s="5" t="s">
        <v>10</v>
      </c>
      <c r="E39" s="26">
        <v>0</v>
      </c>
    </row>
    <row r="40" spans="2:5" ht="45" x14ac:dyDescent="0.25">
      <c r="B40" s="17" t="s">
        <v>68</v>
      </c>
      <c r="C40" s="9" t="s">
        <v>69</v>
      </c>
      <c r="D40" s="5" t="s">
        <v>10</v>
      </c>
      <c r="E40" s="26">
        <v>0</v>
      </c>
    </row>
    <row r="41" spans="2:5" ht="45" x14ac:dyDescent="0.25">
      <c r="B41" s="17" t="s">
        <v>8</v>
      </c>
      <c r="C41" s="4" t="s">
        <v>70</v>
      </c>
      <c r="D41" s="5" t="s">
        <v>10</v>
      </c>
      <c r="E41" s="26">
        <v>0</v>
      </c>
    </row>
    <row r="42" spans="2:5" ht="22.5" x14ac:dyDescent="0.25">
      <c r="B42" s="17" t="s">
        <v>71</v>
      </c>
      <c r="C42" s="9" t="s">
        <v>72</v>
      </c>
      <c r="D42" s="5" t="s">
        <v>10</v>
      </c>
      <c r="E42" s="26">
        <v>0</v>
      </c>
    </row>
    <row r="43" spans="2:5" x14ac:dyDescent="0.25">
      <c r="B43" s="17" t="s">
        <v>73</v>
      </c>
      <c r="C43" s="9" t="s">
        <v>74</v>
      </c>
      <c r="D43" s="5" t="s">
        <v>10</v>
      </c>
      <c r="E43" s="26">
        <v>0</v>
      </c>
    </row>
    <row r="44" spans="2:5" ht="33.75" x14ac:dyDescent="0.25">
      <c r="B44" s="17" t="s">
        <v>75</v>
      </c>
      <c r="C44" s="4" t="s">
        <v>76</v>
      </c>
      <c r="D44" s="5" t="s">
        <v>10</v>
      </c>
      <c r="E44" s="26">
        <v>-9697.5910000000003</v>
      </c>
    </row>
    <row r="45" spans="2:5" ht="2.25" hidden="1" customHeight="1" x14ac:dyDescent="0.25">
      <c r="B45" s="17" t="s">
        <v>77</v>
      </c>
      <c r="C45" s="4" t="s">
        <v>78</v>
      </c>
      <c r="D45" s="5" t="s">
        <v>53</v>
      </c>
      <c r="E45" s="31" t="s">
        <v>79</v>
      </c>
    </row>
    <row r="46" spans="2:5" x14ac:dyDescent="0.25">
      <c r="B46" s="17" t="s">
        <v>80</v>
      </c>
      <c r="C46" s="4" t="s">
        <v>81</v>
      </c>
      <c r="D46" s="5" t="s">
        <v>82</v>
      </c>
      <c r="E46" s="26">
        <v>3211.6</v>
      </c>
    </row>
    <row r="47" spans="2:5" x14ac:dyDescent="0.25">
      <c r="B47" s="17" t="s">
        <v>83</v>
      </c>
      <c r="C47" s="4" t="s">
        <v>84</v>
      </c>
      <c r="D47" s="5" t="s">
        <v>82</v>
      </c>
      <c r="E47" s="27">
        <v>816.8</v>
      </c>
    </row>
    <row r="48" spans="2:5" ht="22.5" x14ac:dyDescent="0.25">
      <c r="B48" s="17" t="s">
        <v>85</v>
      </c>
      <c r="C48" s="4" t="s">
        <v>86</v>
      </c>
      <c r="D48" s="5" t="s">
        <v>82</v>
      </c>
      <c r="E48" s="27">
        <v>0</v>
      </c>
    </row>
    <row r="49" spans="2:5" ht="22.5" x14ac:dyDescent="0.25">
      <c r="B49" s="17" t="s">
        <v>87</v>
      </c>
      <c r="C49" s="4" t="s">
        <v>88</v>
      </c>
      <c r="D49" s="5" t="s">
        <v>82</v>
      </c>
      <c r="E49" s="32">
        <f>SUM(E50:E51)</f>
        <v>810.16000000000008</v>
      </c>
    </row>
    <row r="50" spans="2:5" x14ac:dyDescent="0.25">
      <c r="B50" s="17" t="s">
        <v>89</v>
      </c>
      <c r="C50" s="9" t="s">
        <v>90</v>
      </c>
      <c r="D50" s="5" t="s">
        <v>82</v>
      </c>
      <c r="E50" s="27">
        <v>356.81</v>
      </c>
    </row>
    <row r="51" spans="2:5" ht="22.5" x14ac:dyDescent="0.25">
      <c r="B51" s="17" t="s">
        <v>91</v>
      </c>
      <c r="C51" s="9" t="s">
        <v>92</v>
      </c>
      <c r="D51" s="5" t="s">
        <v>82</v>
      </c>
      <c r="E51" s="27">
        <v>453.35</v>
      </c>
    </row>
    <row r="52" spans="2:5" x14ac:dyDescent="0.25">
      <c r="B52" s="17" t="s">
        <v>93</v>
      </c>
      <c r="C52" s="4" t="s">
        <v>94</v>
      </c>
      <c r="D52" s="5" t="s">
        <v>95</v>
      </c>
      <c r="E52" s="26">
        <v>75</v>
      </c>
    </row>
    <row r="53" spans="2:5" ht="22.5" x14ac:dyDescent="0.25">
      <c r="B53" s="17" t="s">
        <v>96</v>
      </c>
      <c r="C53" s="4" t="s">
        <v>97</v>
      </c>
      <c r="D53" s="5" t="s">
        <v>98</v>
      </c>
      <c r="E53" s="26">
        <v>39</v>
      </c>
    </row>
    <row r="54" spans="2:5" ht="22.5" x14ac:dyDescent="0.25">
      <c r="B54" s="17" t="s">
        <v>99</v>
      </c>
      <c r="C54" s="4" t="s">
        <v>100</v>
      </c>
      <c r="D54" s="5" t="s">
        <v>101</v>
      </c>
      <c r="E54" s="26">
        <v>1724.7</v>
      </c>
    </row>
    <row r="55" spans="2:5" ht="33.75" x14ac:dyDescent="0.25">
      <c r="B55" s="17" t="s">
        <v>102</v>
      </c>
      <c r="C55" s="4" t="s">
        <v>103</v>
      </c>
      <c r="D55" s="5" t="s">
        <v>95</v>
      </c>
      <c r="E55" s="26">
        <v>0.8</v>
      </c>
    </row>
    <row r="56" spans="2:5" x14ac:dyDescent="0.25">
      <c r="B56" s="17" t="s">
        <v>104</v>
      </c>
      <c r="C56" s="9" t="s">
        <v>105</v>
      </c>
      <c r="D56" s="5" t="s">
        <v>95</v>
      </c>
      <c r="E56" s="26">
        <v>0</v>
      </c>
    </row>
    <row r="57" spans="2:5" ht="45" x14ac:dyDescent="0.25">
      <c r="B57" s="17" t="s">
        <v>106</v>
      </c>
      <c r="C57" s="4" t="s">
        <v>107</v>
      </c>
      <c r="D57" s="5" t="s">
        <v>95</v>
      </c>
      <c r="E57" s="26">
        <v>90</v>
      </c>
    </row>
    <row r="58" spans="2:5" x14ac:dyDescent="0.25">
      <c r="B58" s="17" t="s">
        <v>108</v>
      </c>
      <c r="C58" s="6"/>
      <c r="D58" s="6"/>
      <c r="E58" s="7"/>
    </row>
    <row r="59" spans="2:5" x14ac:dyDescent="0.25">
      <c r="B59" s="22"/>
      <c r="C59" s="23"/>
      <c r="D59" s="24"/>
      <c r="E59" s="25"/>
    </row>
    <row r="60" spans="2:5" ht="67.5" x14ac:dyDescent="0.25">
      <c r="B60" s="17" t="s">
        <v>109</v>
      </c>
      <c r="C60" s="4" t="s">
        <v>110</v>
      </c>
      <c r="D60" s="5" t="s">
        <v>53</v>
      </c>
      <c r="E60" s="33" t="s">
        <v>111</v>
      </c>
    </row>
  </sheetData>
  <mergeCells count="4">
    <mergeCell ref="B2:E2"/>
    <mergeCell ref="B3:E3"/>
    <mergeCell ref="H2:J2"/>
    <mergeCell ref="H3:J3"/>
  </mergeCells>
  <dataValidations count="7">
    <dataValidation type="decimal" allowBlank="1" showErrorMessage="1" errorTitle="Ошибка" error="Допускается ввод только действительных чисел!" sqref="E39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41:E42 E44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E52 E55:E57 J28 J11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E45">
      <formula1>900</formula1>
    </dataValidation>
    <dataValidation type="decimal" allowBlank="1" showErrorMessage="1" errorTitle="Ошибка" error="Допускается ввод только неотрицательных чисел!" sqref="E12:E29 E46:E48 E50:E51 E53:E54 E31 E9 E43 E40 E35:E37 J29 J7 J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60 C9 C35:C37">
      <formula1>900</formula1>
    </dataValidation>
    <dataValidation type="whole" allowBlank="1" showErrorMessage="1" errorTitle="Ошибка" error="Допускается ввод только неотрицательных целых чисел!" sqref="J12:J27 J8">
      <formula1>0</formula1>
      <formula2>9.99999999999999E+23</formula2>
    </dataValidation>
  </dataValidations>
  <hyperlinks>
    <hyperlink ref="E45" location="'Показатели (факт)'!$G$48" tooltip="Кликните по гиперссылке, чтобы перейти на сайт организации или отредактировать её" display="http://rkruf.ru/buxgalterskaya-otchetnost-za-2014-god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2015-05-06T06:13:37Z</dcterms:modified>
</cp:coreProperties>
</file>