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org">[1]Титульный!$F$24</definedName>
    <definedName name="QUARTER">[1]TEHSHEET!$F$2:$F$5</definedName>
    <definedName name="TSphere_full">[1]TEHSHEET!$M$5</definedName>
    <definedName name="year_list">[1]TEHSHEET!$C$2:$C$6</definedName>
  </definedNames>
  <calcPr calcId="145621"/>
</workbook>
</file>

<file path=xl/calcChain.xml><?xml version="1.0" encoding="utf-8"?>
<calcChain xmlns="http://schemas.openxmlformats.org/spreadsheetml/2006/main">
  <c r="R10" i="1" l="1"/>
  <c r="R9" i="1"/>
  <c r="R8" i="1"/>
  <c r="Q4" i="1"/>
  <c r="Q3" i="1"/>
  <c r="N2" i="1"/>
  <c r="M2" i="1"/>
  <c r="B10" i="1"/>
  <c r="B2" i="1"/>
</calcChain>
</file>

<file path=xl/sharedStrings.xml><?xml version="1.0" encoding="utf-8"?>
<sst xmlns="http://schemas.openxmlformats.org/spreadsheetml/2006/main" count="211" uniqueCount="186">
  <si>
    <t>Субъект РФ</t>
  </si>
  <si>
    <t>Свердловская область</t>
  </si>
  <si>
    <t>Публикация</t>
  </si>
  <si>
    <t>На сайте регулирующего органа</t>
  </si>
  <si>
    <t>По желанию организации информация раскрыта в дополнительных источниках публикации?</t>
  </si>
  <si>
    <t>нет</t>
  </si>
  <si>
    <t>Идентификатор тарифа</t>
  </si>
  <si>
    <t>Описание тарифа</t>
  </si>
  <si>
    <t>Отчётный период</t>
  </si>
  <si>
    <t>Квартал</t>
  </si>
  <si>
    <t>I квартал</t>
  </si>
  <si>
    <t>Год</t>
  </si>
  <si>
    <t>Является ли данное юридическое лицо подразделением (филиалом) другой организации</t>
  </si>
  <si>
    <t>Наименование организации</t>
  </si>
  <si>
    <t>Муниципальное унитарное предприятие "Энергосервис" муниципального образования Красноуфимский район, п.Березовая роща</t>
  </si>
  <si>
    <t>Наименование филиала</t>
  </si>
  <si>
    <t>ИНН</t>
  </si>
  <si>
    <t>6619009120</t>
  </si>
  <si>
    <t>КПП</t>
  </si>
  <si>
    <t>661901001</t>
  </si>
  <si>
    <t>Вид деятельности</t>
  </si>
  <si>
    <t>Оказание услуг в сфере водоснабжения</t>
  </si>
  <si>
    <t>Адрес регулируемой организации</t>
  </si>
  <si>
    <t>Юридический адрес</t>
  </si>
  <si>
    <t>Почтовый адрес регулируемой организации</t>
  </si>
  <si>
    <t>623300, Свердловская область, Красноуфимский район, п.Березовая Роща, ул.Загородная, 4</t>
  </si>
  <si>
    <t>Руководитель</t>
  </si>
  <si>
    <t>Руководитель регулируемой организации. Фамилия, имя, отчество</t>
  </si>
  <si>
    <t>Мерзляков Андрей Викторович</t>
  </si>
  <si>
    <t>Муниципальный район</t>
  </si>
  <si>
    <t>№ п/п</t>
  </si>
  <si>
    <t>Муниципальное образование</t>
  </si>
  <si>
    <t>ОКТМО</t>
  </si>
  <si>
    <t>Количество котельных и ЦТП по данному МО</t>
  </si>
  <si>
    <t>2</t>
  </si>
  <si>
    <t>3</t>
  </si>
  <si>
    <t>4</t>
  </si>
  <si>
    <t>5</t>
  </si>
  <si>
    <t>6</t>
  </si>
  <si>
    <t>7</t>
  </si>
  <si>
    <t>8</t>
  </si>
  <si>
    <t>муниципальное образование Красноуфимский округ</t>
  </si>
  <si>
    <t>65713000</t>
  </si>
  <si>
    <t>1</t>
  </si>
  <si>
    <t>Н-Иргинское Луга</t>
  </si>
  <si>
    <t>в/б Красносоколье МТФ</t>
  </si>
  <si>
    <t>в/б Конный двор</t>
  </si>
  <si>
    <t>в/б МТФ</t>
  </si>
  <si>
    <t>в/б Центральная</t>
  </si>
  <si>
    <t>в/б фабричная</t>
  </si>
  <si>
    <t>в/б Новое село</t>
  </si>
  <si>
    <t>в/б Кошаево</t>
  </si>
  <si>
    <t>9</t>
  </si>
  <si>
    <t>в/б МТМ</t>
  </si>
  <si>
    <t>10</t>
  </si>
  <si>
    <t>в/б гора</t>
  </si>
  <si>
    <t>11</t>
  </si>
  <si>
    <t>в/б Красный Турыш</t>
  </si>
  <si>
    <t>12</t>
  </si>
  <si>
    <t>в/б Лебяжье</t>
  </si>
  <si>
    <t>13</t>
  </si>
  <si>
    <t>в/бТурыш</t>
  </si>
  <si>
    <t>14</t>
  </si>
  <si>
    <t>в/б Ключики</t>
  </si>
  <si>
    <t>15</t>
  </si>
  <si>
    <t>в/б Березовая Роща</t>
  </si>
  <si>
    <t>16</t>
  </si>
  <si>
    <t>в/б Александровское</t>
  </si>
  <si>
    <t>17</t>
  </si>
  <si>
    <t>в/б подгорная</t>
  </si>
  <si>
    <t>18</t>
  </si>
  <si>
    <t>в/б Чувашково</t>
  </si>
  <si>
    <t>19</t>
  </si>
  <si>
    <t>в/б Шиловка</t>
  </si>
  <si>
    <t>20</t>
  </si>
  <si>
    <t>в/б Первомайская</t>
  </si>
  <si>
    <t>21</t>
  </si>
  <si>
    <t>в/б Животноводов</t>
  </si>
  <si>
    <t>22</t>
  </si>
  <si>
    <t>в/б Плодосовхоз</t>
  </si>
  <si>
    <t>23</t>
  </si>
  <si>
    <t>в/б Никитино</t>
  </si>
  <si>
    <t>24</t>
  </si>
  <si>
    <t>в/б Крылово</t>
  </si>
  <si>
    <t>25</t>
  </si>
  <si>
    <t>в/б Усть-Баяк</t>
  </si>
  <si>
    <t>26</t>
  </si>
  <si>
    <t>в/б Ср. Баяк</t>
  </si>
  <si>
    <t>27</t>
  </si>
  <si>
    <t>в/б Котел</t>
  </si>
  <si>
    <t>28</t>
  </si>
  <si>
    <t>в/б В.Баяк</t>
  </si>
  <si>
    <t>29</t>
  </si>
  <si>
    <t>Рахманголово Скважина № 1</t>
  </si>
  <si>
    <t>30</t>
  </si>
  <si>
    <t>в/б Подгора</t>
  </si>
  <si>
    <t>31</t>
  </si>
  <si>
    <t>в/б Криулино № 1 Центральная</t>
  </si>
  <si>
    <t>32</t>
  </si>
  <si>
    <t>в/б № 2 ул.Крутикова</t>
  </si>
  <si>
    <t>33</t>
  </si>
  <si>
    <t>в/б № 3 ул.Угорная</t>
  </si>
  <si>
    <t>34</t>
  </si>
  <si>
    <t>в/б калиновка № 1</t>
  </si>
  <si>
    <t>35</t>
  </si>
  <si>
    <t>в/б Калиновка № 2</t>
  </si>
  <si>
    <t>36</t>
  </si>
  <si>
    <t>в/б Чигвинцево</t>
  </si>
  <si>
    <t>37</t>
  </si>
  <si>
    <t>в/б Кр.Поляна д/с</t>
  </si>
  <si>
    <t>38</t>
  </si>
  <si>
    <t>в/б Сарана Горбуша</t>
  </si>
  <si>
    <t>39</t>
  </si>
  <si>
    <t>в/б Стадион</t>
  </si>
  <si>
    <t>40</t>
  </si>
  <si>
    <t>в/б Школа</t>
  </si>
  <si>
    <t>41</t>
  </si>
  <si>
    <t>в/б Пруд</t>
  </si>
  <si>
    <t>42</t>
  </si>
  <si>
    <t>в/б Зауфа</t>
  </si>
  <si>
    <t>43</t>
  </si>
  <si>
    <t>в/б ж/д Станция</t>
  </si>
  <si>
    <t>44</t>
  </si>
  <si>
    <t>в/б М.Ключики</t>
  </si>
  <si>
    <t>45</t>
  </si>
  <si>
    <t>в/б Натальинск</t>
  </si>
  <si>
    <t>46</t>
  </si>
  <si>
    <t>47</t>
  </si>
  <si>
    <t>48</t>
  </si>
  <si>
    <t>в/б Юва № 1</t>
  </si>
  <si>
    <t>49</t>
  </si>
  <si>
    <t>50</t>
  </si>
  <si>
    <t>51</t>
  </si>
  <si>
    <t>в/б № 4 Черлак</t>
  </si>
  <si>
    <t>52</t>
  </si>
  <si>
    <t>в/б Савиново</t>
  </si>
  <si>
    <t>53</t>
  </si>
  <si>
    <t>в/б Озерки</t>
  </si>
  <si>
    <t>54</t>
  </si>
  <si>
    <t xml:space="preserve">в/б Сызги </t>
  </si>
  <si>
    <t>55</t>
  </si>
  <si>
    <t>в/б Русский Усть-Маш</t>
  </si>
  <si>
    <t>56</t>
  </si>
  <si>
    <t>в/б М.Усть-Маш</t>
  </si>
  <si>
    <t>57</t>
  </si>
  <si>
    <t>в/б Новый Бугалыш</t>
  </si>
  <si>
    <t>58</t>
  </si>
  <si>
    <t>в/б Усть-Бугалыш</t>
  </si>
  <si>
    <t>59</t>
  </si>
  <si>
    <t>в/б Саргая Труда</t>
  </si>
  <si>
    <t>60</t>
  </si>
  <si>
    <t>в/б Школьная</t>
  </si>
  <si>
    <t>61</t>
  </si>
  <si>
    <t>в/б Дегтярка</t>
  </si>
  <si>
    <t>62</t>
  </si>
  <si>
    <t>в/б Голенищево</t>
  </si>
  <si>
    <t>63</t>
  </si>
  <si>
    <t>в/б Верхний Бугалыш</t>
  </si>
  <si>
    <t>64</t>
  </si>
  <si>
    <t>в/б Ср. Бугалыш ул. Березовая</t>
  </si>
  <si>
    <t>65</t>
  </si>
  <si>
    <t>в/б Ср.Бугалыш ул Пришкольная</t>
  </si>
  <si>
    <t>66</t>
  </si>
  <si>
    <t>67</t>
  </si>
  <si>
    <t>в/б МТС ПСК Бугалыш</t>
  </si>
  <si>
    <t>68</t>
  </si>
  <si>
    <t>в/б Комплекс</t>
  </si>
  <si>
    <t>69</t>
  </si>
  <si>
    <t>в/б Сарсы</t>
  </si>
  <si>
    <t>70</t>
  </si>
  <si>
    <t>71</t>
  </si>
  <si>
    <t>в/б Бобровка</t>
  </si>
  <si>
    <t>72</t>
  </si>
  <si>
    <t>в/б Еманзельга</t>
  </si>
  <si>
    <t>73</t>
  </si>
  <si>
    <t>в/б Еманзельга № 2</t>
  </si>
  <si>
    <t>74</t>
  </si>
  <si>
    <t>в/б Русская Тавра</t>
  </si>
  <si>
    <t>75</t>
  </si>
  <si>
    <t>в/б Большая Тавра</t>
  </si>
  <si>
    <t>Добавить централизованную систему</t>
  </si>
  <si>
    <t>Добавить МО</t>
  </si>
  <si>
    <t>Наименование показателя</t>
  </si>
  <si>
    <t>Значение</t>
  </si>
  <si>
    <t>А</t>
  </si>
  <si>
    <t>Причины отказа в подключении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</si>
</sst>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9"/>
      <name val="Tahoma"/>
      <family val="2"/>
      <charset val="204"/>
    </font>
    <font>
      <sz val="9"/>
      <color indexed="60"/>
      <name val="Tahoma"/>
      <family val="2"/>
      <charset val="204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9"/>
      <color indexed="10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11"/>
      <name val="Wingdings 2"/>
      <family val="1"/>
      <charset val="2"/>
    </font>
    <font>
      <sz val="11"/>
      <color indexed="55"/>
      <name val="Wingdings 2"/>
      <family val="1"/>
      <charset val="2"/>
    </font>
    <font>
      <b/>
      <sz val="9"/>
      <color indexed="62"/>
      <name val="Tahoma"/>
      <family val="2"/>
      <charset val="204"/>
    </font>
    <font>
      <sz val="8"/>
      <color rgb="FFFF0000"/>
      <name val="Tahoma"/>
      <family val="2"/>
      <charset val="204"/>
    </font>
    <font>
      <sz val="8"/>
      <name val="Tahoma"/>
      <family val="2"/>
      <charset val="204"/>
    </font>
    <font>
      <b/>
      <sz val="14"/>
      <name val="Franklin Gothic Medium"/>
      <family val="2"/>
      <charset val="204"/>
    </font>
    <font>
      <sz val="9"/>
      <color rgb="FF00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Down">
        <fgColor rgb="FFEAEAEA"/>
      </patternFill>
    </fill>
  </fills>
  <borders count="23">
    <border>
      <left/>
      <right/>
      <top/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/>
      <right/>
      <top style="double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1" fillId="0" borderId="0"/>
    <xf numFmtId="0" fontId="3" fillId="0" borderId="0">
      <alignment horizontal="left" vertical="center"/>
    </xf>
    <xf numFmtId="0" fontId="5" fillId="0" borderId="0"/>
    <xf numFmtId="0" fontId="8" fillId="0" borderId="4" applyBorder="0">
      <alignment horizontal="center" vertical="center" wrapText="1"/>
    </xf>
    <xf numFmtId="0" fontId="5" fillId="0" borderId="0"/>
    <xf numFmtId="0" fontId="15" fillId="0" borderId="0" applyBorder="0">
      <alignment horizontal="center" vertical="center" wrapText="1"/>
    </xf>
  </cellStyleXfs>
  <cellXfs count="81">
    <xf numFmtId="0" fontId="0" fillId="0" borderId="0" xfId="0"/>
    <xf numFmtId="0" fontId="3" fillId="0" borderId="2" xfId="2" applyNumberFormat="1" applyFont="1" applyFill="1" applyBorder="1" applyAlignment="1" applyProtection="1">
      <alignment horizontal="center" vertical="center" wrapText="1"/>
    </xf>
    <xf numFmtId="49" fontId="3" fillId="0" borderId="2" xfId="2" applyNumberFormat="1" applyFont="1" applyFill="1" applyBorder="1" applyAlignment="1" applyProtection="1">
      <alignment horizontal="center" vertical="center" wrapText="1"/>
    </xf>
    <xf numFmtId="49" fontId="6" fillId="0" borderId="2" xfId="2" applyNumberFormat="1" applyFont="1" applyFill="1" applyBorder="1" applyAlignment="1" applyProtection="1">
      <alignment horizontal="center" vertical="center" wrapText="1"/>
    </xf>
    <xf numFmtId="0" fontId="7" fillId="0" borderId="0" xfId="2" applyNumberFormat="1" applyFont="1" applyFill="1" applyBorder="1" applyAlignment="1" applyProtection="1">
      <alignment horizontal="center" vertical="top" wrapTex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0" xfId="2" applyFont="1" applyFill="1" applyBorder="1" applyAlignment="1" applyProtection="1">
      <alignment horizontal="right" vertical="center" wrapText="1" indent="1"/>
    </xf>
    <xf numFmtId="0" fontId="4" fillId="0" borderId="0" xfId="2" applyFont="1" applyFill="1" applyBorder="1" applyAlignment="1" applyProtection="1">
      <alignment horizontal="center" vertical="center" wrapText="1"/>
    </xf>
    <xf numFmtId="0" fontId="0" fillId="0" borderId="2" xfId="2" applyFont="1" applyFill="1" applyBorder="1" applyAlignment="1" applyProtection="1">
      <alignment horizontal="center" vertical="center"/>
    </xf>
    <xf numFmtId="0" fontId="3" fillId="0" borderId="0" xfId="2" applyNumberFormat="1" applyFont="1" applyFill="1" applyBorder="1" applyAlignment="1" applyProtection="1">
      <alignment horizontal="center" vertical="center" wrapText="1"/>
    </xf>
    <xf numFmtId="0" fontId="0" fillId="0" borderId="3" xfId="2" applyFont="1" applyFill="1" applyBorder="1" applyAlignment="1" applyProtection="1">
      <alignment horizontal="right" vertical="center" wrapText="1" indent="1"/>
    </xf>
    <xf numFmtId="49" fontId="0" fillId="0" borderId="2" xfId="2" applyNumberFormat="1" applyFont="1" applyFill="1" applyBorder="1" applyAlignment="1" applyProtection="1">
      <alignment horizontal="center" vertical="center" wrapText="1"/>
    </xf>
    <xf numFmtId="49" fontId="3" fillId="0" borderId="2" xfId="3" applyNumberFormat="1" applyFont="1" applyFill="1" applyBorder="1" applyAlignment="1" applyProtection="1">
      <alignment horizontal="center" vertical="center" wrapText="1"/>
    </xf>
    <xf numFmtId="0" fontId="0" fillId="0" borderId="0" xfId="2" applyFont="1" applyFill="1" applyBorder="1" applyAlignment="1" applyProtection="1">
      <alignment horizontal="right" vertical="center" wrapText="1" indent="1"/>
    </xf>
    <xf numFmtId="0" fontId="0" fillId="0" borderId="0" xfId="2" applyFont="1" applyFill="1" applyBorder="1" applyAlignment="1" applyProtection="1">
      <alignment horizontal="center" vertical="center" wrapText="1"/>
    </xf>
    <xf numFmtId="0" fontId="3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2" applyNumberFormat="1" applyFont="1" applyFill="1" applyBorder="1" applyAlignment="1" applyProtection="1">
      <alignment horizontal="right" vertical="center" wrapText="1" indent="1"/>
    </xf>
    <xf numFmtId="0" fontId="0" fillId="0" borderId="0" xfId="2" applyNumberFormat="1" applyFont="1" applyFill="1" applyBorder="1" applyAlignment="1" applyProtection="1">
      <alignment horizontal="right" vertical="center" wrapText="1" indent="1"/>
    </xf>
    <xf numFmtId="0" fontId="3" fillId="0" borderId="3" xfId="2" applyFont="1" applyFill="1" applyBorder="1" applyAlignment="1" applyProtection="1">
      <alignment horizontal="right" vertical="center" wrapText="1" indent="1"/>
    </xf>
    <xf numFmtId="0" fontId="6" fillId="0" borderId="0" xfId="2" applyFont="1" applyFill="1" applyAlignment="1" applyProtection="1">
      <alignment vertical="center" wrapText="1"/>
    </xf>
    <xf numFmtId="0" fontId="6" fillId="0" borderId="0" xfId="2" applyFont="1" applyFill="1" applyBorder="1" applyAlignment="1" applyProtection="1">
      <alignment horizontal="center" vertical="center" wrapText="1"/>
    </xf>
    <xf numFmtId="49" fontId="6" fillId="0" borderId="0" xfId="2" applyNumberFormat="1" applyFont="1" applyFill="1" applyBorder="1" applyAlignment="1" applyProtection="1">
      <alignment horizontal="right" vertical="center" wrapText="1" indent="1"/>
    </xf>
    <xf numFmtId="49" fontId="0" fillId="0" borderId="0" xfId="2" applyNumberFormat="1" applyFont="1" applyFill="1" applyBorder="1" applyAlignment="1" applyProtection="1">
      <alignment horizontal="right" vertical="center" wrapText="1" indent="1"/>
    </xf>
    <xf numFmtId="49" fontId="0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2" applyFont="1" applyFill="1" applyBorder="1" applyAlignment="1" applyProtection="1">
      <alignment horizontal="center" vertical="center" wrapText="1"/>
    </xf>
    <xf numFmtId="0" fontId="3" fillId="0" borderId="5" xfId="4" applyFont="1" applyFill="1" applyBorder="1" applyAlignment="1" applyProtection="1">
      <alignment horizontal="center" vertical="center" wrapText="1"/>
    </xf>
    <xf numFmtId="0" fontId="3" fillId="0" borderId="6" xfId="4" applyFont="1" applyFill="1" applyBorder="1" applyAlignment="1" applyProtection="1">
      <alignment horizontal="center" vertical="center" wrapText="1"/>
    </xf>
    <xf numFmtId="0" fontId="0" fillId="0" borderId="5" xfId="4" applyFont="1" applyFill="1" applyBorder="1" applyAlignment="1" applyProtection="1">
      <alignment horizontal="center" vertical="center" wrapText="1"/>
    </xf>
    <xf numFmtId="0" fontId="0" fillId="0" borderId="6" xfId="4" applyFont="1" applyFill="1" applyBorder="1" applyAlignment="1" applyProtection="1">
      <alignment horizontal="center" vertical="center" wrapText="1"/>
    </xf>
    <xf numFmtId="49" fontId="9" fillId="2" borderId="0" xfId="4" applyNumberFormat="1" applyFont="1" applyFill="1" applyBorder="1" applyAlignment="1" applyProtection="1">
      <alignment horizontal="center" vertical="center" wrapText="1"/>
    </xf>
    <xf numFmtId="49" fontId="3" fillId="0" borderId="2" xfId="5" applyNumberFormat="1" applyFont="1" applyFill="1" applyBorder="1" applyAlignment="1" applyProtection="1">
      <alignment horizontal="left" vertical="center" wrapText="1"/>
    </xf>
    <xf numFmtId="0" fontId="10" fillId="0" borderId="2" xfId="5" applyFont="1" applyFill="1" applyBorder="1" applyAlignment="1" applyProtection="1">
      <alignment vertical="center" wrapText="1"/>
    </xf>
    <xf numFmtId="0" fontId="3" fillId="0" borderId="2" xfId="5" applyFont="1" applyFill="1" applyBorder="1" applyAlignment="1" applyProtection="1">
      <alignment horizontal="center" vertical="center" wrapText="1"/>
    </xf>
    <xf numFmtId="0" fontId="11" fillId="0" borderId="9" xfId="5" applyFont="1" applyFill="1" applyBorder="1" applyAlignment="1" applyProtection="1">
      <alignment horizontal="center" vertical="center" wrapText="1"/>
    </xf>
    <xf numFmtId="3" fontId="3" fillId="0" borderId="2" xfId="5" applyNumberFormat="1" applyFont="1" applyFill="1" applyBorder="1" applyAlignment="1" applyProtection="1">
      <alignment horizontal="center" vertical="center" wrapText="1"/>
    </xf>
    <xf numFmtId="49" fontId="0" fillId="0" borderId="2" xfId="5" applyNumberFormat="1" applyFont="1" applyFill="1" applyBorder="1" applyAlignment="1" applyProtection="1">
      <alignment horizontal="center" vertical="center" wrapText="1"/>
    </xf>
    <xf numFmtId="0" fontId="11" fillId="0" borderId="9" xfId="5" applyFont="1" applyFill="1" applyBorder="1" applyAlignment="1" applyProtection="1">
      <alignment vertical="top" wrapText="1"/>
    </xf>
    <xf numFmtId="0" fontId="8" fillId="3" borderId="11" xfId="0" applyFont="1" applyFill="1" applyBorder="1" applyAlignment="1" applyProtection="1">
      <alignment horizontal="center" vertical="center"/>
    </xf>
    <xf numFmtId="0" fontId="10" fillId="0" borderId="14" xfId="5" applyFont="1" applyFill="1" applyBorder="1" applyAlignment="1" applyProtection="1">
      <alignment vertical="center" wrapText="1"/>
    </xf>
    <xf numFmtId="0" fontId="12" fillId="3" borderId="15" xfId="0" applyFont="1" applyFill="1" applyBorder="1" applyAlignment="1" applyProtection="1">
      <alignment horizontal="left" vertical="center" indent="1"/>
    </xf>
    <xf numFmtId="0" fontId="12" fillId="3" borderId="16" xfId="0" applyFont="1" applyFill="1" applyBorder="1" applyAlignment="1" applyProtection="1">
      <alignment horizontal="left" vertical="center" indent="1"/>
    </xf>
    <xf numFmtId="0" fontId="3" fillId="0" borderId="5" xfId="5" applyFont="1" applyFill="1" applyBorder="1" applyAlignment="1" applyProtection="1">
      <alignment horizontal="center" vertical="center" wrapText="1"/>
    </xf>
    <xf numFmtId="49" fontId="9" fillId="0" borderId="0" xfId="4" applyNumberFormat="1" applyFont="1" applyFill="1" applyBorder="1" applyAlignment="1" applyProtection="1">
      <alignment horizontal="center" vertical="center" wrapText="1"/>
    </xf>
    <xf numFmtId="49" fontId="9" fillId="0" borderId="7" xfId="4" applyNumberFormat="1" applyFont="1" applyFill="1" applyBorder="1" applyAlignment="1" applyProtection="1">
      <alignment horizontal="center" vertical="center" wrapText="1"/>
    </xf>
    <xf numFmtId="14" fontId="3" fillId="0" borderId="8" xfId="3" applyNumberFormat="1" applyFont="1" applyFill="1" applyBorder="1" applyAlignment="1" applyProtection="1">
      <alignment horizontal="left" vertical="center" wrapText="1"/>
    </xf>
    <xf numFmtId="0" fontId="3" fillId="0" borderId="2" xfId="5" applyFont="1" applyFill="1" applyBorder="1" applyAlignment="1" applyProtection="1">
      <alignment horizontal="center" vertical="center" wrapText="1"/>
    </xf>
    <xf numFmtId="14" fontId="3" fillId="0" borderId="2" xfId="3" applyNumberFormat="1" applyFont="1" applyFill="1" applyBorder="1" applyAlignment="1" applyProtection="1">
      <alignment horizontal="center" vertical="center" wrapText="1"/>
    </xf>
    <xf numFmtId="49" fontId="3" fillId="0" borderId="2" xfId="5" applyNumberFormat="1" applyFont="1" applyFill="1" applyBorder="1" applyAlignment="1" applyProtection="1">
      <alignment horizontal="center" vertical="center" wrapText="1"/>
    </xf>
    <xf numFmtId="49" fontId="0" fillId="0" borderId="2" xfId="5" applyNumberFormat="1" applyFont="1" applyFill="1" applyBorder="1" applyAlignment="1" applyProtection="1">
      <alignment horizontal="left" vertical="center" wrapText="1"/>
      <protection locked="0"/>
    </xf>
    <xf numFmtId="4" fontId="3" fillId="0" borderId="10" xfId="5" applyNumberFormat="1" applyFont="1" applyFill="1" applyBorder="1" applyAlignment="1" applyProtection="1">
      <alignment vertical="center" wrapText="1"/>
      <protection locked="0"/>
    </xf>
    <xf numFmtId="14" fontId="3" fillId="0" borderId="9" xfId="3" applyNumberFormat="1" applyFont="1" applyFill="1" applyBorder="1" applyAlignment="1" applyProtection="1">
      <alignment horizontal="left" vertical="center" wrapText="1"/>
    </xf>
    <xf numFmtId="49" fontId="3" fillId="0" borderId="2" xfId="5" applyNumberFormat="1" applyFont="1" applyFill="1" applyBorder="1" applyAlignment="1" applyProtection="1">
      <alignment horizontal="left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/>
    </xf>
    <xf numFmtId="0" fontId="12" fillId="0" borderId="12" xfId="0" applyFont="1" applyFill="1" applyBorder="1" applyAlignment="1" applyProtection="1">
      <alignment horizontal="left" vertical="center"/>
    </xf>
    <xf numFmtId="0" fontId="12" fillId="0" borderId="13" xfId="0" applyFont="1" applyFill="1" applyBorder="1" applyAlignment="1" applyProtection="1">
      <alignment horizontal="left" vertical="center"/>
    </xf>
    <xf numFmtId="14" fontId="3" fillId="0" borderId="14" xfId="3" applyNumberFormat="1" applyFont="1" applyFill="1" applyBorder="1" applyAlignment="1" applyProtection="1">
      <alignment horizontal="left" vertical="center" wrapText="1"/>
    </xf>
    <xf numFmtId="0" fontId="12" fillId="0" borderId="15" xfId="0" applyFont="1" applyFill="1" applyBorder="1" applyAlignment="1" applyProtection="1">
      <alignment horizontal="left" vertical="center"/>
    </xf>
    <xf numFmtId="0" fontId="12" fillId="0" borderId="15" xfId="0" applyFont="1" applyFill="1" applyBorder="1" applyAlignment="1" applyProtection="1">
      <alignment horizontal="left" vertical="center" indent="1"/>
    </xf>
    <xf numFmtId="0" fontId="12" fillId="0" borderId="16" xfId="0" applyFont="1" applyFill="1" applyBorder="1" applyAlignment="1" applyProtection="1">
      <alignment horizontal="left" vertical="center" indent="1"/>
    </xf>
    <xf numFmtId="0" fontId="3" fillId="2" borderId="0" xfId="5" applyFont="1" applyFill="1" applyBorder="1" applyAlignment="1" applyProtection="1">
      <alignment vertical="center" wrapText="1"/>
    </xf>
    <xf numFmtId="0" fontId="13" fillId="2" borderId="0" xfId="5" applyFont="1" applyFill="1" applyBorder="1" applyAlignment="1" applyProtection="1">
      <alignment horizontal="right" vertical="center" wrapText="1"/>
    </xf>
    <xf numFmtId="0" fontId="14" fillId="2" borderId="0" xfId="5" applyFont="1" applyFill="1" applyBorder="1" applyAlignment="1" applyProtection="1">
      <alignment horizontal="right" vertical="center"/>
    </xf>
    <xf numFmtId="0" fontId="2" fillId="0" borderId="17" xfId="6" applyFont="1" applyFill="1" applyBorder="1" applyAlignment="1" applyProtection="1">
      <alignment horizontal="center" vertical="center" wrapText="1"/>
    </xf>
    <xf numFmtId="0" fontId="3" fillId="0" borderId="18" xfId="6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0" fontId="3" fillId="2" borderId="19" xfId="5" applyFont="1" applyFill="1" applyBorder="1" applyAlignment="1" applyProtection="1">
      <alignment horizontal="center" vertical="center" wrapText="1"/>
    </xf>
    <xf numFmtId="0" fontId="3" fillId="0" borderId="19" xfId="4" applyFont="1" applyFill="1" applyBorder="1" applyAlignment="1" applyProtection="1">
      <alignment horizontal="center" vertical="center" wrapText="1"/>
    </xf>
    <xf numFmtId="49" fontId="3" fillId="2" borderId="2" xfId="4" applyNumberFormat="1" applyFont="1" applyFill="1" applyBorder="1" applyAlignment="1" applyProtection="1">
      <alignment horizontal="center" vertical="center" wrapText="1"/>
    </xf>
    <xf numFmtId="0" fontId="0" fillId="0" borderId="2" xfId="4" applyFont="1" applyFill="1" applyBorder="1" applyAlignment="1" applyProtection="1">
      <alignment horizontal="left" vertical="center" wrapText="1"/>
    </xf>
    <xf numFmtId="49" fontId="0" fillId="2" borderId="2" xfId="4" applyNumberFormat="1" applyFont="1" applyFill="1" applyBorder="1" applyAlignment="1" applyProtection="1">
      <alignment horizontal="center" vertical="center" wrapText="1"/>
    </xf>
    <xf numFmtId="3" fontId="3" fillId="0" borderId="2" xfId="5" applyNumberFormat="1" applyFont="1" applyFill="1" applyBorder="1" applyAlignment="1" applyProtection="1">
      <alignment vertical="center" wrapText="1"/>
    </xf>
    <xf numFmtId="0" fontId="0" fillId="0" borderId="11" xfId="4" applyFont="1" applyFill="1" applyBorder="1" applyAlignment="1" applyProtection="1">
      <alignment horizontal="left" vertical="center" wrapText="1" indent="1"/>
    </xf>
    <xf numFmtId="0" fontId="0" fillId="0" borderId="16" xfId="4" applyFont="1" applyFill="1" applyBorder="1" applyAlignment="1" applyProtection="1">
      <alignment horizontal="left" vertical="center" wrapText="1" indent="1"/>
    </xf>
    <xf numFmtId="49" fontId="3" fillId="2" borderId="20" xfId="4" applyNumberFormat="1" applyFont="1" applyFill="1" applyBorder="1" applyAlignment="1" applyProtection="1">
      <alignment horizontal="center" vertical="center" wrapText="1"/>
    </xf>
    <xf numFmtId="0" fontId="3" fillId="0" borderId="21" xfId="4" applyFont="1" applyFill="1" applyBorder="1" applyAlignment="1" applyProtection="1">
      <alignment horizontal="left" vertical="center" wrapText="1"/>
    </xf>
    <xf numFmtId="3" fontId="3" fillId="0" borderId="22" xfId="5" applyNumberFormat="1" applyFont="1" applyFill="1" applyBorder="1" applyAlignment="1" applyProtection="1">
      <alignment vertical="center" wrapText="1"/>
    </xf>
    <xf numFmtId="0" fontId="3" fillId="0" borderId="0" xfId="5" applyFont="1" applyFill="1" applyAlignment="1" applyProtection="1">
      <alignment vertical="center" wrapText="1"/>
    </xf>
    <xf numFmtId="0" fontId="3" fillId="0" borderId="0" xfId="5" applyFont="1" applyFill="1" applyAlignment="1" applyProtection="1">
      <alignment horizontal="left" vertical="center" wrapText="1"/>
    </xf>
    <xf numFmtId="0" fontId="0" fillId="0" borderId="0" xfId="5" applyFont="1" applyFill="1" applyAlignment="1" applyProtection="1">
      <alignment horizontal="right" vertical="top" wrapText="1"/>
    </xf>
    <xf numFmtId="0" fontId="0" fillId="0" borderId="0" xfId="5" applyFont="1" applyFill="1" applyAlignment="1" applyProtection="1">
      <alignment horizontal="justify" vertical="top" wrapText="1"/>
    </xf>
    <xf numFmtId="3" fontId="3" fillId="0" borderId="2" xfId="5" applyNumberFormat="1" applyFont="1" applyFill="1" applyBorder="1" applyAlignment="1" applyProtection="1">
      <alignment vertical="center" wrapText="1"/>
      <protection locked="0"/>
    </xf>
  </cellXfs>
  <cellStyles count="7">
    <cellStyle name="Заголовок" xfId="6"/>
    <cellStyle name="ЗаголовокСтолбца" xfId="4"/>
    <cellStyle name="Обычный" xfId="0" builtinId="0"/>
    <cellStyle name="Обычный_SIMPLE_1_massive2" xfId="2"/>
    <cellStyle name="Обычный_ЖКУ_проект3" xfId="3"/>
    <cellStyle name="Обычный_Мониторинг инвестиций" xfId="5"/>
    <cellStyle name="Обычный_Шаблон по источникам для Модуля Реестр (2)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19</xdr:row>
      <xdr:rowOff>57150</xdr:rowOff>
    </xdr:from>
    <xdr:to>
      <xdr:col>3</xdr:col>
      <xdr:colOff>1</xdr:colOff>
      <xdr:row>19</xdr:row>
      <xdr:rowOff>342900</xdr:rowOff>
    </xdr:to>
    <xdr:sp macro="[1]!modList00.cmdOrganizationChoice_Click_Handler" textlink="">
      <xdr:nvSpPr>
        <xdr:cNvPr id="6" name="cmdOrgChoice"/>
        <xdr:cNvSpPr>
          <a:spLocks noChangeArrowheads="1"/>
        </xdr:cNvSpPr>
      </xdr:nvSpPr>
      <xdr:spPr bwMode="auto">
        <a:xfrm>
          <a:off x="2800351" y="39243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190500</xdr:rowOff>
    </xdr:to>
    <xdr:pic macro="[1]!modList00.CreatePrintedForm">
      <xdr:nvPicPr>
        <xdr:cNvPr id="7" name="cmdCreatePrintedForm" descr="Создание печатной формы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771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KH.OPEN.INFO.QUARTER.HV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"/>
      <sheetName val="Справочная информация"/>
      <sheetName val="Лог обновления"/>
      <sheetName val="Титульный"/>
      <sheetName val="Список ЦСХВС (не дифф)"/>
      <sheetName val="ЦСХВС доступ (не дифф)"/>
      <sheetName val="Список ЦСХВС (дифф)"/>
      <sheetName val="Ссылки на публикации"/>
      <sheetName val="Приказ №129"/>
      <sheetName val="Комментарии"/>
      <sheetName val="Проверка"/>
      <sheetName val="AllSheetsInThisWorkbook"/>
      <sheetName val="printForm_129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List04"/>
      <sheetName val="modfrmDateChoose"/>
      <sheetName val="modComm"/>
      <sheetName val="modThisWorkbook"/>
      <sheetName val="REESTR_MO"/>
      <sheetName val="modfrmReestrMR"/>
      <sheetName val="modfrmRegion"/>
      <sheetName val="modfrmCheckUpdates"/>
    </sheetNames>
    <definedNames>
      <definedName name="modList00.cmdOrganizationChoice_Click_Handler"/>
      <definedName name="modList00.CreatePrintedForm"/>
    </definedNames>
    <sheetDataSet>
      <sheetData sheetId="0"/>
      <sheetData sheetId="1"/>
      <sheetData sheetId="2"/>
      <sheetData sheetId="3"/>
      <sheetData sheetId="4">
        <row r="24">
          <cell r="F24" t="str">
            <v>Муниципальное унитарное предприятие "Энергосервис" муниципального образования Красноуфимский район, п.Березовая роща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C2">
            <v>2013</v>
          </cell>
          <cell r="F2" t="str">
            <v>I квартал</v>
          </cell>
        </row>
        <row r="3">
          <cell r="C3">
            <v>2014</v>
          </cell>
          <cell r="F3" t="str">
            <v>II квартал</v>
          </cell>
        </row>
        <row r="4">
          <cell r="C4">
            <v>2015</v>
          </cell>
          <cell r="F4" t="str">
            <v>III квартал</v>
          </cell>
        </row>
        <row r="5">
          <cell r="C5">
            <v>2016</v>
          </cell>
          <cell r="F5" t="str">
            <v>IV квартал</v>
          </cell>
          <cell r="M5" t="str">
            <v>холодного водоснабжения</v>
          </cell>
        </row>
        <row r="6">
          <cell r="C6">
            <v>2017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81"/>
  <sheetViews>
    <sheetView tabSelected="1" topLeftCell="L1" workbookViewId="0">
      <selection activeCell="S8" sqref="S8:S10"/>
    </sheetView>
  </sheetViews>
  <sheetFormatPr defaultRowHeight="15" x14ac:dyDescent="0.25"/>
  <cols>
    <col min="2" max="2" width="36.28515625" customWidth="1"/>
    <col min="3" max="3" width="29.7109375" customWidth="1"/>
    <col min="6" max="6" width="13.140625" customWidth="1"/>
    <col min="7" max="7" width="8.140625" hidden="1" customWidth="1"/>
    <col min="8" max="8" width="12" customWidth="1"/>
    <col min="9" max="9" width="14.5703125" customWidth="1"/>
    <col min="10" max="10" width="8.85546875" customWidth="1"/>
    <col min="11" max="11" width="13.140625" customWidth="1"/>
    <col min="12" max="12" width="8.85546875" customWidth="1"/>
    <col min="13" max="13" width="26.7109375" customWidth="1"/>
    <col min="14" max="14" width="26.42578125" customWidth="1"/>
    <col min="18" max="18" width="44.85546875" customWidth="1"/>
  </cols>
  <sheetData>
    <row r="2" spans="2:19" ht="57" customHeight="1" thickBot="1" x14ac:dyDescent="0.3">
      <c r="B2" s="5" t="str">
        <f>"Информация о наличии (отсутствии) 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</f>
        <v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v>
      </c>
      <c r="C2" s="5"/>
      <c r="F2" s="25" t="s">
        <v>29</v>
      </c>
      <c r="G2" s="25"/>
      <c r="H2" s="41" t="s">
        <v>30</v>
      </c>
      <c r="I2" s="25" t="s">
        <v>31</v>
      </c>
      <c r="J2" s="26" t="s">
        <v>32</v>
      </c>
      <c r="K2" s="27" t="s">
        <v>33</v>
      </c>
      <c r="L2" s="41" t="s">
        <v>30</v>
      </c>
      <c r="M2" s="27" t="str">
        <f>"Наименование централизованной системы "&amp;TSphere_full&amp;" *"</f>
        <v>Наименование централизованной системы холодного водоснабжения *</v>
      </c>
      <c r="N2" s="28" t="str">
        <f>"Резерв мощности централизованной системы "&amp;TSphere_full&amp;" в течение квартала, тыс.куб.м/сутки"</f>
        <v>Резерв мощности централизованной системы холодного водоснабжения в течение квартала, тыс.куб.м/сутки</v>
      </c>
      <c r="Q2" s="59"/>
      <c r="R2" s="60"/>
      <c r="S2" s="61"/>
    </row>
    <row r="3" spans="2:19" ht="27" customHeight="1" thickTop="1" x14ac:dyDescent="0.25">
      <c r="B3" s="6"/>
      <c r="C3" s="7"/>
      <c r="F3" s="42" t="s">
        <v>34</v>
      </c>
      <c r="G3" s="43"/>
      <c r="H3" s="42" t="s">
        <v>35</v>
      </c>
      <c r="I3" s="42" t="s">
        <v>36</v>
      </c>
      <c r="J3" s="42" t="s">
        <v>37</v>
      </c>
      <c r="K3" s="42" t="s">
        <v>38</v>
      </c>
      <c r="L3" s="42" t="s">
        <v>38</v>
      </c>
      <c r="M3" s="42" t="s">
        <v>39</v>
      </c>
      <c r="N3" s="42" t="s">
        <v>40</v>
      </c>
      <c r="Q3" s="62" t="str">
        <f>"Информация о регистрации и ходе реализации заявок о подключении к централизованной системе "&amp;TSphere_full&amp;"*"</f>
        <v>Информация о регистрации и ходе реализации заявок о подключении к централизованной системе холодного водоснабжения*</v>
      </c>
      <c r="R3" s="62"/>
      <c r="S3" s="62"/>
    </row>
    <row r="4" spans="2:19" ht="31.5" customHeight="1" x14ac:dyDescent="0.25">
      <c r="B4" s="6" t="s">
        <v>0</v>
      </c>
      <c r="C4" s="8" t="s">
        <v>1</v>
      </c>
      <c r="F4" s="30"/>
      <c r="G4" s="31"/>
      <c r="H4" s="32"/>
      <c r="I4" s="30"/>
      <c r="J4" s="30"/>
      <c r="K4" s="30"/>
      <c r="L4" s="30"/>
      <c r="M4" s="30"/>
      <c r="N4" s="30"/>
      <c r="Q4" s="63" t="str">
        <f>IF(org=0,"Не определено",org)</f>
        <v>Муниципальное унитарное предприятие "Энергосервис" муниципального образования Красноуфимский район, п.Березовая роща</v>
      </c>
      <c r="R4" s="63"/>
      <c r="S4" s="63"/>
    </row>
    <row r="5" spans="2:19" ht="45" customHeight="1" x14ac:dyDescent="0.25">
      <c r="B5" s="6"/>
      <c r="C5" s="9"/>
      <c r="F5" s="44" t="s">
        <v>41</v>
      </c>
      <c r="G5" s="33"/>
      <c r="H5" s="45">
        <v>1</v>
      </c>
      <c r="I5" s="46" t="s">
        <v>41</v>
      </c>
      <c r="J5" s="47" t="s">
        <v>42</v>
      </c>
      <c r="K5" s="34"/>
      <c r="L5" s="35" t="s">
        <v>43</v>
      </c>
      <c r="M5" s="48" t="s">
        <v>44</v>
      </c>
      <c r="N5" s="49">
        <v>0.2</v>
      </c>
      <c r="Q5" s="59"/>
      <c r="R5" s="64"/>
      <c r="S5" s="64"/>
    </row>
    <row r="6" spans="2:19" ht="30.75" thickBot="1" x14ac:dyDescent="0.3">
      <c r="B6" s="10" t="s">
        <v>2</v>
      </c>
      <c r="C6" s="11" t="s">
        <v>3</v>
      </c>
      <c r="F6" s="50"/>
      <c r="G6" s="33"/>
      <c r="H6" s="45"/>
      <c r="I6" s="46"/>
      <c r="J6" s="47"/>
      <c r="K6" s="34"/>
      <c r="L6" s="35" t="s">
        <v>34</v>
      </c>
      <c r="M6" s="48" t="s">
        <v>45</v>
      </c>
      <c r="N6" s="49">
        <v>0.1</v>
      </c>
      <c r="Q6" s="65" t="s">
        <v>30</v>
      </c>
      <c r="R6" s="66" t="s">
        <v>182</v>
      </c>
      <c r="S6" s="66" t="s">
        <v>183</v>
      </c>
    </row>
    <row r="7" spans="2:19" ht="15.75" thickTop="1" x14ac:dyDescent="0.25">
      <c r="B7" s="6"/>
      <c r="C7" s="9"/>
      <c r="F7" s="50"/>
      <c r="G7" s="33"/>
      <c r="H7" s="45"/>
      <c r="I7" s="46"/>
      <c r="J7" s="47"/>
      <c r="K7" s="34"/>
      <c r="L7" s="35" t="s">
        <v>35</v>
      </c>
      <c r="M7" s="51" t="s">
        <v>46</v>
      </c>
      <c r="N7" s="49">
        <v>0.2</v>
      </c>
      <c r="Q7" s="29" t="s">
        <v>184</v>
      </c>
      <c r="R7" s="29" t="s">
        <v>43</v>
      </c>
      <c r="S7" s="29" t="s">
        <v>34</v>
      </c>
    </row>
    <row r="8" spans="2:19" ht="60" x14ac:dyDescent="0.25">
      <c r="B8" s="10" t="s">
        <v>4</v>
      </c>
      <c r="C8" s="12" t="s">
        <v>5</v>
      </c>
      <c r="F8" s="50"/>
      <c r="G8" s="33"/>
      <c r="H8" s="45"/>
      <c r="I8" s="46"/>
      <c r="J8" s="47"/>
      <c r="K8" s="34"/>
      <c r="L8" s="35" t="s">
        <v>36</v>
      </c>
      <c r="M8" s="48" t="s">
        <v>47</v>
      </c>
      <c r="N8" s="49">
        <v>0</v>
      </c>
      <c r="Q8" s="67" t="s">
        <v>43</v>
      </c>
      <c r="R8" s="68" t="str">
        <f>"Количество поданных заявок о подключении к централизованной системе "&amp;TSphere_full&amp;" в течение квартала, шт."</f>
        <v>Количество поданных заявок о подключении к централизованной системе холодного водоснабжения в течение квартала, шт.</v>
      </c>
      <c r="S8" s="80">
        <v>0</v>
      </c>
    </row>
    <row r="9" spans="2:19" ht="60" x14ac:dyDescent="0.25">
      <c r="B9" s="6"/>
      <c r="C9" s="9"/>
      <c r="F9" s="50"/>
      <c r="G9" s="33"/>
      <c r="H9" s="45"/>
      <c r="I9" s="46"/>
      <c r="J9" s="47"/>
      <c r="K9" s="34"/>
      <c r="L9" s="35" t="s">
        <v>37</v>
      </c>
      <c r="M9" s="48" t="s">
        <v>48</v>
      </c>
      <c r="N9" s="49">
        <v>0</v>
      </c>
      <c r="Q9" s="67" t="s">
        <v>34</v>
      </c>
      <c r="R9" s="68" t="str">
        <f>"Количество исполненных заявок о подключении к централизованной системе "&amp;TSphere_full&amp;" в течение квартала, шт."</f>
        <v>Количество исполненных заявок о подключении к централизованной системе холодного водоснабжения в течение квартала, шт.</v>
      </c>
      <c r="S9" s="80">
        <v>0</v>
      </c>
    </row>
    <row r="10" spans="2:19" ht="75" x14ac:dyDescent="0.25">
      <c r="B10" s="10" t="str">
        <f>"Тариф установлен дифференцированно по системам "&amp;TSphere_full&amp;"?"</f>
        <v>Тариф установлен дифференцированно по системам холодного водоснабжения?</v>
      </c>
      <c r="C10" s="12" t="s">
        <v>5</v>
      </c>
      <c r="F10" s="50"/>
      <c r="G10" s="33"/>
      <c r="H10" s="45"/>
      <c r="I10" s="46"/>
      <c r="J10" s="47"/>
      <c r="K10" s="34"/>
      <c r="L10" s="35" t="s">
        <v>38</v>
      </c>
      <c r="M10" s="48" t="s">
        <v>49</v>
      </c>
      <c r="N10" s="49">
        <v>0</v>
      </c>
      <c r="Q10" s="67" t="s">
        <v>35</v>
      </c>
      <c r="R10" s="68" t="str">
        <f>"Количество заявок о подключении к централизованной системе  "&amp;TSphere_full&amp;", по которым принято решение об отказе в подключении (с указанием причин) в течение квартала, шт."</f>
        <v>Количество заявок о подключении к централизованной системе  холодного водоснабжения, по которым принято решение об отказе в подключении (с указанием причин) в течение квартала, шт.</v>
      </c>
      <c r="S10" s="80">
        <v>0</v>
      </c>
    </row>
    <row r="11" spans="2:19" x14ac:dyDescent="0.25">
      <c r="B11" s="6"/>
      <c r="C11" s="9"/>
      <c r="F11" s="50"/>
      <c r="G11" s="33"/>
      <c r="H11" s="45"/>
      <c r="I11" s="46"/>
      <c r="J11" s="47"/>
      <c r="K11" s="34"/>
      <c r="L11" s="35" t="s">
        <v>39</v>
      </c>
      <c r="M11" s="48" t="s">
        <v>50</v>
      </c>
      <c r="N11" s="49">
        <v>0.1</v>
      </c>
      <c r="Q11" s="69" t="s">
        <v>36</v>
      </c>
      <c r="R11" s="68" t="s">
        <v>185</v>
      </c>
      <c r="S11" s="70"/>
    </row>
    <row r="12" spans="2:19" x14ac:dyDescent="0.25">
      <c r="B12" s="13" t="s">
        <v>6</v>
      </c>
      <c r="C12" s="1"/>
      <c r="F12" s="50"/>
      <c r="G12" s="33"/>
      <c r="H12" s="45"/>
      <c r="I12" s="46"/>
      <c r="J12" s="47"/>
      <c r="K12" s="34"/>
      <c r="L12" s="35" t="s">
        <v>40</v>
      </c>
      <c r="M12" s="48" t="s">
        <v>51</v>
      </c>
      <c r="N12" s="49">
        <v>0.1</v>
      </c>
      <c r="Q12" s="69"/>
      <c r="R12" s="71"/>
      <c r="S12" s="72"/>
    </row>
    <row r="13" spans="2:19" x14ac:dyDescent="0.25">
      <c r="B13" s="13" t="s">
        <v>7</v>
      </c>
      <c r="C13" s="2"/>
      <c r="F13" s="50"/>
      <c r="G13" s="33"/>
      <c r="H13" s="45"/>
      <c r="I13" s="46"/>
      <c r="J13" s="47"/>
      <c r="K13" s="34"/>
      <c r="L13" s="35" t="s">
        <v>52</v>
      </c>
      <c r="M13" s="48" t="s">
        <v>53</v>
      </c>
      <c r="N13" s="49">
        <v>0.17</v>
      </c>
      <c r="Q13" s="37"/>
      <c r="R13" s="39"/>
      <c r="S13" s="40"/>
    </row>
    <row r="14" spans="2:19" x14ac:dyDescent="0.25">
      <c r="B14" s="6"/>
      <c r="C14" s="9"/>
      <c r="F14" s="50"/>
      <c r="G14" s="33"/>
      <c r="H14" s="45"/>
      <c r="I14" s="46"/>
      <c r="J14" s="47"/>
      <c r="K14" s="34"/>
      <c r="L14" s="35" t="s">
        <v>54</v>
      </c>
      <c r="M14" s="48" t="s">
        <v>55</v>
      </c>
      <c r="N14" s="49">
        <v>0.1</v>
      </c>
      <c r="Q14" s="73"/>
      <c r="R14" s="74"/>
      <c r="S14" s="75"/>
    </row>
    <row r="15" spans="2:19" x14ac:dyDescent="0.25">
      <c r="B15" s="6"/>
      <c r="C15" s="14" t="s">
        <v>8</v>
      </c>
      <c r="F15" s="50"/>
      <c r="G15" s="33"/>
      <c r="H15" s="45"/>
      <c r="I15" s="46"/>
      <c r="J15" s="47"/>
      <c r="K15" s="34"/>
      <c r="L15" s="35" t="s">
        <v>56</v>
      </c>
      <c r="M15" s="48" t="s">
        <v>57</v>
      </c>
      <c r="N15" s="49">
        <v>0.18</v>
      </c>
      <c r="Q15" s="76"/>
      <c r="R15" s="77"/>
      <c r="S15" s="76"/>
    </row>
    <row r="16" spans="2:19" ht="15" customHeight="1" x14ac:dyDescent="0.25">
      <c r="B16" s="10" t="s">
        <v>9</v>
      </c>
      <c r="C16" s="15" t="s">
        <v>10</v>
      </c>
      <c r="F16" s="50"/>
      <c r="G16" s="33"/>
      <c r="H16" s="45"/>
      <c r="I16" s="46"/>
      <c r="J16" s="47"/>
      <c r="K16" s="34"/>
      <c r="L16" s="35" t="s">
        <v>58</v>
      </c>
      <c r="M16" s="48" t="s">
        <v>59</v>
      </c>
      <c r="N16" s="49">
        <v>0.18</v>
      </c>
      <c r="Q16" s="78"/>
      <c r="R16" s="79"/>
      <c r="S16" s="79"/>
    </row>
    <row r="17" spans="2:14" x14ac:dyDescent="0.25">
      <c r="B17" s="13" t="s">
        <v>11</v>
      </c>
      <c r="C17" s="15">
        <v>2016</v>
      </c>
      <c r="F17" s="50"/>
      <c r="G17" s="33"/>
      <c r="H17" s="45"/>
      <c r="I17" s="46"/>
      <c r="J17" s="47"/>
      <c r="K17" s="34"/>
      <c r="L17" s="35" t="s">
        <v>60</v>
      </c>
      <c r="M17" s="48" t="s">
        <v>61</v>
      </c>
      <c r="N17" s="49">
        <v>0.06</v>
      </c>
    </row>
    <row r="18" spans="2:14" x14ac:dyDescent="0.25">
      <c r="B18" s="6"/>
      <c r="C18" s="9"/>
      <c r="F18" s="50"/>
      <c r="G18" s="33"/>
      <c r="H18" s="45"/>
      <c r="I18" s="46"/>
      <c r="J18" s="47"/>
      <c r="K18" s="34"/>
      <c r="L18" s="35" t="s">
        <v>62</v>
      </c>
      <c r="M18" s="48" t="s">
        <v>63</v>
      </c>
      <c r="N18" s="49">
        <v>0.06</v>
      </c>
    </row>
    <row r="19" spans="2:14" ht="43.5" customHeight="1" x14ac:dyDescent="0.25">
      <c r="B19" s="10" t="s">
        <v>12</v>
      </c>
      <c r="C19" s="12" t="s">
        <v>5</v>
      </c>
      <c r="F19" s="50"/>
      <c r="G19" s="33"/>
      <c r="H19" s="45"/>
      <c r="I19" s="46"/>
      <c r="J19" s="47"/>
      <c r="K19" s="34"/>
      <c r="L19" s="35" t="s">
        <v>64</v>
      </c>
      <c r="M19" s="48" t="s">
        <v>65</v>
      </c>
      <c r="N19" s="49">
        <v>0</v>
      </c>
    </row>
    <row r="20" spans="2:14" ht="60" hidden="1" customHeight="1" x14ac:dyDescent="0.25">
      <c r="B20" s="16"/>
      <c r="C20" s="9"/>
      <c r="F20" s="50"/>
      <c r="G20" s="33"/>
      <c r="H20" s="45"/>
      <c r="I20" s="46"/>
      <c r="J20" s="47"/>
      <c r="K20" s="34"/>
      <c r="L20" s="35" t="s">
        <v>66</v>
      </c>
      <c r="M20" s="48" t="s">
        <v>67</v>
      </c>
      <c r="N20" s="49">
        <v>0.03</v>
      </c>
    </row>
    <row r="21" spans="2:14" ht="56.25" x14ac:dyDescent="0.25">
      <c r="B21" s="16" t="s">
        <v>13</v>
      </c>
      <c r="C21" s="2" t="s">
        <v>14</v>
      </c>
      <c r="F21" s="50"/>
      <c r="G21" s="33"/>
      <c r="H21" s="45"/>
      <c r="I21" s="46"/>
      <c r="J21" s="47"/>
      <c r="K21" s="34"/>
      <c r="L21" s="35" t="s">
        <v>68</v>
      </c>
      <c r="M21" s="48" t="s">
        <v>69</v>
      </c>
      <c r="N21" s="49">
        <v>0.03</v>
      </c>
    </row>
    <row r="22" spans="2:14" x14ac:dyDescent="0.25">
      <c r="B22" s="17" t="s">
        <v>15</v>
      </c>
      <c r="C22" s="2"/>
      <c r="F22" s="50"/>
      <c r="G22" s="33"/>
      <c r="H22" s="45"/>
      <c r="I22" s="46"/>
      <c r="J22" s="47"/>
      <c r="K22" s="34"/>
      <c r="L22" s="35" t="s">
        <v>70</v>
      </c>
      <c r="M22" s="48" t="s">
        <v>71</v>
      </c>
      <c r="N22" s="49">
        <v>0.13</v>
      </c>
    </row>
    <row r="23" spans="2:14" x14ac:dyDescent="0.25">
      <c r="B23" s="16" t="s">
        <v>16</v>
      </c>
      <c r="C23" s="2" t="s">
        <v>17</v>
      </c>
      <c r="F23" s="50"/>
      <c r="G23" s="33"/>
      <c r="H23" s="45"/>
      <c r="I23" s="46"/>
      <c r="J23" s="47"/>
      <c r="K23" s="34"/>
      <c r="L23" s="35" t="s">
        <v>72</v>
      </c>
      <c r="M23" s="48" t="s">
        <v>73</v>
      </c>
      <c r="N23" s="49">
        <v>0.16</v>
      </c>
    </row>
    <row r="24" spans="2:14" x14ac:dyDescent="0.25">
      <c r="B24" s="16" t="s">
        <v>18</v>
      </c>
      <c r="C24" s="2" t="s">
        <v>19</v>
      </c>
      <c r="F24" s="50"/>
      <c r="G24" s="33"/>
      <c r="H24" s="45"/>
      <c r="I24" s="46"/>
      <c r="J24" s="47"/>
      <c r="K24" s="34"/>
      <c r="L24" s="35" t="s">
        <v>74</v>
      </c>
      <c r="M24" s="48" t="s">
        <v>75</v>
      </c>
      <c r="N24" s="49">
        <v>0.03</v>
      </c>
    </row>
    <row r="25" spans="2:14" x14ac:dyDescent="0.25">
      <c r="B25" s="6"/>
      <c r="C25" s="9"/>
      <c r="F25" s="50"/>
      <c r="G25" s="33"/>
      <c r="H25" s="45"/>
      <c r="I25" s="46"/>
      <c r="J25" s="47"/>
      <c r="K25" s="34"/>
      <c r="L25" s="35" t="s">
        <v>76</v>
      </c>
      <c r="M25" s="48" t="s">
        <v>77</v>
      </c>
      <c r="N25" s="49">
        <v>0.04</v>
      </c>
    </row>
    <row r="26" spans="2:14" ht="22.5" x14ac:dyDescent="0.25">
      <c r="B26" s="18" t="s">
        <v>20</v>
      </c>
      <c r="C26" s="2" t="s">
        <v>21</v>
      </c>
      <c r="F26" s="50"/>
      <c r="G26" s="33"/>
      <c r="H26" s="45"/>
      <c r="I26" s="46"/>
      <c r="J26" s="47"/>
      <c r="K26" s="34"/>
      <c r="L26" s="35" t="s">
        <v>78</v>
      </c>
      <c r="M26" s="48" t="s">
        <v>79</v>
      </c>
      <c r="N26" s="49">
        <v>0.04</v>
      </c>
    </row>
    <row r="27" spans="2:14" x14ac:dyDescent="0.25">
      <c r="B27" s="6"/>
      <c r="C27" s="9"/>
      <c r="F27" s="50"/>
      <c r="G27" s="33"/>
      <c r="H27" s="45"/>
      <c r="I27" s="46"/>
      <c r="J27" s="47"/>
      <c r="K27" s="34"/>
      <c r="L27" s="35" t="s">
        <v>80</v>
      </c>
      <c r="M27" s="48" t="s">
        <v>81</v>
      </c>
      <c r="N27" s="49">
        <v>0.09</v>
      </c>
    </row>
    <row r="28" spans="2:14" x14ac:dyDescent="0.25">
      <c r="B28" s="19"/>
      <c r="C28" s="24" t="s">
        <v>22</v>
      </c>
      <c r="F28" s="50"/>
      <c r="G28" s="33"/>
      <c r="H28" s="45"/>
      <c r="I28" s="46"/>
      <c r="J28" s="47"/>
      <c r="K28" s="34"/>
      <c r="L28" s="35" t="s">
        <v>82</v>
      </c>
      <c r="M28" s="48" t="s">
        <v>83</v>
      </c>
      <c r="N28" s="49">
        <v>0</v>
      </c>
    </row>
    <row r="29" spans="2:14" x14ac:dyDescent="0.25">
      <c r="B29" s="21" t="s">
        <v>23</v>
      </c>
      <c r="C29" s="3"/>
      <c r="F29" s="50"/>
      <c r="G29" s="33"/>
      <c r="H29" s="45"/>
      <c r="I29" s="46"/>
      <c r="J29" s="47"/>
      <c r="K29" s="34"/>
      <c r="L29" s="35" t="s">
        <v>84</v>
      </c>
      <c r="M29" s="48" t="s">
        <v>85</v>
      </c>
      <c r="N29" s="49">
        <v>0</v>
      </c>
    </row>
    <row r="30" spans="2:14" ht="60" x14ac:dyDescent="0.25">
      <c r="B30" s="22" t="s">
        <v>24</v>
      </c>
      <c r="C30" s="23" t="s">
        <v>25</v>
      </c>
      <c r="F30" s="50"/>
      <c r="G30" s="33"/>
      <c r="H30" s="45"/>
      <c r="I30" s="46"/>
      <c r="J30" s="47"/>
      <c r="K30" s="34"/>
      <c r="L30" s="35" t="s">
        <v>86</v>
      </c>
      <c r="M30" s="48" t="s">
        <v>87</v>
      </c>
      <c r="N30" s="49">
        <v>0.1</v>
      </c>
    </row>
    <row r="31" spans="2:14" x14ac:dyDescent="0.25">
      <c r="B31" s="6"/>
      <c r="C31" s="4"/>
      <c r="F31" s="50"/>
      <c r="G31" s="33"/>
      <c r="H31" s="45"/>
      <c r="I31" s="46"/>
      <c r="J31" s="47"/>
      <c r="K31" s="34"/>
      <c r="L31" s="35" t="s">
        <v>88</v>
      </c>
      <c r="M31" s="48" t="s">
        <v>89</v>
      </c>
      <c r="N31" s="49">
        <v>0.1</v>
      </c>
    </row>
    <row r="32" spans="2:14" x14ac:dyDescent="0.25">
      <c r="B32" s="19"/>
      <c r="C32" s="20" t="s">
        <v>26</v>
      </c>
      <c r="F32" s="50"/>
      <c r="G32" s="33"/>
      <c r="H32" s="45"/>
      <c r="I32" s="46"/>
      <c r="J32" s="47"/>
      <c r="K32" s="34"/>
      <c r="L32" s="35" t="s">
        <v>90</v>
      </c>
      <c r="M32" s="48" t="s">
        <v>91</v>
      </c>
      <c r="N32" s="49">
        <v>0.09</v>
      </c>
    </row>
    <row r="33" spans="2:14" ht="45" x14ac:dyDescent="0.25">
      <c r="B33" s="22" t="s">
        <v>27</v>
      </c>
      <c r="C33" s="23" t="s">
        <v>28</v>
      </c>
      <c r="F33" s="50"/>
      <c r="G33" s="33"/>
      <c r="H33" s="45"/>
      <c r="I33" s="46"/>
      <c r="J33" s="47"/>
      <c r="K33" s="34"/>
      <c r="L33" s="35" t="s">
        <v>92</v>
      </c>
      <c r="M33" s="48" t="s">
        <v>93</v>
      </c>
      <c r="N33" s="49">
        <v>0.13</v>
      </c>
    </row>
    <row r="34" spans="2:14" x14ac:dyDescent="0.25">
      <c r="F34" s="50"/>
      <c r="G34" s="33"/>
      <c r="H34" s="45"/>
      <c r="I34" s="46"/>
      <c r="J34" s="47"/>
      <c r="K34" s="34"/>
      <c r="L34" s="35" t="s">
        <v>94</v>
      </c>
      <c r="M34" s="48" t="s">
        <v>95</v>
      </c>
      <c r="N34" s="49">
        <v>0.01</v>
      </c>
    </row>
    <row r="35" spans="2:14" ht="30" x14ac:dyDescent="0.25">
      <c r="F35" s="50"/>
      <c r="G35" s="33"/>
      <c r="H35" s="45"/>
      <c r="I35" s="46"/>
      <c r="J35" s="47"/>
      <c r="K35" s="34"/>
      <c r="L35" s="35" t="s">
        <v>96</v>
      </c>
      <c r="M35" s="48" t="s">
        <v>97</v>
      </c>
      <c r="N35" s="49">
        <v>0</v>
      </c>
    </row>
    <row r="36" spans="2:14" x14ac:dyDescent="0.25">
      <c r="F36" s="50"/>
      <c r="G36" s="33"/>
      <c r="H36" s="45"/>
      <c r="I36" s="46"/>
      <c r="J36" s="47"/>
      <c r="K36" s="34"/>
      <c r="L36" s="35" t="s">
        <v>98</v>
      </c>
      <c r="M36" s="48" t="s">
        <v>99</v>
      </c>
      <c r="N36" s="49">
        <v>0</v>
      </c>
    </row>
    <row r="37" spans="2:14" x14ac:dyDescent="0.25">
      <c r="F37" s="50"/>
      <c r="G37" s="33"/>
      <c r="H37" s="45"/>
      <c r="I37" s="46"/>
      <c r="J37" s="47"/>
      <c r="K37" s="34"/>
      <c r="L37" s="35" t="s">
        <v>100</v>
      </c>
      <c r="M37" s="48" t="s">
        <v>101</v>
      </c>
      <c r="N37" s="49">
        <v>0.03</v>
      </c>
    </row>
    <row r="38" spans="2:14" x14ac:dyDescent="0.25">
      <c r="F38" s="50"/>
      <c r="G38" s="33"/>
      <c r="H38" s="45"/>
      <c r="I38" s="46"/>
      <c r="J38" s="47"/>
      <c r="K38" s="34"/>
      <c r="L38" s="35" t="s">
        <v>102</v>
      </c>
      <c r="M38" s="48" t="s">
        <v>103</v>
      </c>
      <c r="N38" s="49">
        <v>0.09</v>
      </c>
    </row>
    <row r="39" spans="2:14" x14ac:dyDescent="0.25">
      <c r="F39" s="50"/>
      <c r="G39" s="33"/>
      <c r="H39" s="45"/>
      <c r="I39" s="46"/>
      <c r="J39" s="47"/>
      <c r="K39" s="34"/>
      <c r="L39" s="35" t="s">
        <v>104</v>
      </c>
      <c r="M39" s="48" t="s">
        <v>105</v>
      </c>
      <c r="N39" s="49">
        <v>0.12</v>
      </c>
    </row>
    <row r="40" spans="2:14" x14ac:dyDescent="0.25">
      <c r="F40" s="50"/>
      <c r="G40" s="33"/>
      <c r="H40" s="45"/>
      <c r="I40" s="46"/>
      <c r="J40" s="47"/>
      <c r="K40" s="34"/>
      <c r="L40" s="35" t="s">
        <v>106</v>
      </c>
      <c r="M40" s="48" t="s">
        <v>107</v>
      </c>
      <c r="N40" s="49">
        <v>0.1</v>
      </c>
    </row>
    <row r="41" spans="2:14" x14ac:dyDescent="0.25">
      <c r="F41" s="50"/>
      <c r="G41" s="33"/>
      <c r="H41" s="45"/>
      <c r="I41" s="46"/>
      <c r="J41" s="47"/>
      <c r="K41" s="34"/>
      <c r="L41" s="35" t="s">
        <v>108</v>
      </c>
      <c r="M41" s="48" t="s">
        <v>109</v>
      </c>
      <c r="N41" s="49">
        <v>0.08</v>
      </c>
    </row>
    <row r="42" spans="2:14" x14ac:dyDescent="0.25">
      <c r="F42" s="50"/>
      <c r="G42" s="33"/>
      <c r="H42" s="45"/>
      <c r="I42" s="46"/>
      <c r="J42" s="47"/>
      <c r="K42" s="34"/>
      <c r="L42" s="35" t="s">
        <v>110</v>
      </c>
      <c r="M42" s="48" t="s">
        <v>111</v>
      </c>
      <c r="N42" s="49">
        <v>0</v>
      </c>
    </row>
    <row r="43" spans="2:14" x14ac:dyDescent="0.25">
      <c r="F43" s="50"/>
      <c r="G43" s="33"/>
      <c r="H43" s="45"/>
      <c r="I43" s="46"/>
      <c r="J43" s="47"/>
      <c r="K43" s="34"/>
      <c r="L43" s="35" t="s">
        <v>112</v>
      </c>
      <c r="M43" s="48" t="s">
        <v>113</v>
      </c>
      <c r="N43" s="49">
        <v>0.14000000000000001</v>
      </c>
    </row>
    <row r="44" spans="2:14" x14ac:dyDescent="0.25">
      <c r="F44" s="50"/>
      <c r="G44" s="33"/>
      <c r="H44" s="45"/>
      <c r="I44" s="46"/>
      <c r="J44" s="47"/>
      <c r="K44" s="34"/>
      <c r="L44" s="35" t="s">
        <v>114</v>
      </c>
      <c r="M44" s="48" t="s">
        <v>115</v>
      </c>
      <c r="N44" s="49">
        <v>0</v>
      </c>
    </row>
    <row r="45" spans="2:14" x14ac:dyDescent="0.25">
      <c r="F45" s="50"/>
      <c r="G45" s="33"/>
      <c r="H45" s="45"/>
      <c r="I45" s="46"/>
      <c r="J45" s="47"/>
      <c r="K45" s="34"/>
      <c r="L45" s="35" t="s">
        <v>116</v>
      </c>
      <c r="M45" s="48" t="s">
        <v>117</v>
      </c>
      <c r="N45" s="49">
        <v>0.1</v>
      </c>
    </row>
    <row r="46" spans="2:14" x14ac:dyDescent="0.25">
      <c r="F46" s="50"/>
      <c r="G46" s="33"/>
      <c r="H46" s="45"/>
      <c r="I46" s="46"/>
      <c r="J46" s="47"/>
      <c r="K46" s="34"/>
      <c r="L46" s="35" t="s">
        <v>118</v>
      </c>
      <c r="M46" s="48" t="s">
        <v>119</v>
      </c>
      <c r="N46" s="49">
        <v>0.1</v>
      </c>
    </row>
    <row r="47" spans="2:14" x14ac:dyDescent="0.25">
      <c r="F47" s="50"/>
      <c r="G47" s="33"/>
      <c r="H47" s="45"/>
      <c r="I47" s="46"/>
      <c r="J47" s="47"/>
      <c r="K47" s="34"/>
      <c r="L47" s="35" t="s">
        <v>120</v>
      </c>
      <c r="M47" s="48" t="s">
        <v>121</v>
      </c>
      <c r="N47" s="49">
        <v>0.09</v>
      </c>
    </row>
    <row r="48" spans="2:14" x14ac:dyDescent="0.25">
      <c r="F48" s="50"/>
      <c r="G48" s="33"/>
      <c r="H48" s="45"/>
      <c r="I48" s="46"/>
      <c r="J48" s="47"/>
      <c r="K48" s="34"/>
      <c r="L48" s="35" t="s">
        <v>122</v>
      </c>
      <c r="M48" s="48" t="s">
        <v>123</v>
      </c>
      <c r="N48" s="49">
        <v>0.04</v>
      </c>
    </row>
    <row r="49" spans="6:14" x14ac:dyDescent="0.25">
      <c r="F49" s="50"/>
      <c r="G49" s="33"/>
      <c r="H49" s="45"/>
      <c r="I49" s="46"/>
      <c r="J49" s="47"/>
      <c r="K49" s="34"/>
      <c r="L49" s="35" t="s">
        <v>124</v>
      </c>
      <c r="M49" s="48" t="s">
        <v>125</v>
      </c>
      <c r="N49" s="49">
        <v>0</v>
      </c>
    </row>
    <row r="50" spans="6:14" x14ac:dyDescent="0.25">
      <c r="F50" s="50"/>
      <c r="G50" s="33"/>
      <c r="H50" s="45"/>
      <c r="I50" s="46"/>
      <c r="J50" s="47"/>
      <c r="K50" s="34"/>
      <c r="L50" s="35" t="s">
        <v>126</v>
      </c>
      <c r="M50" s="48" t="s">
        <v>125</v>
      </c>
      <c r="N50" s="49">
        <v>0</v>
      </c>
    </row>
    <row r="51" spans="6:14" x14ac:dyDescent="0.25">
      <c r="F51" s="50"/>
      <c r="G51" s="33"/>
      <c r="H51" s="45"/>
      <c r="I51" s="46"/>
      <c r="J51" s="47"/>
      <c r="K51" s="34"/>
      <c r="L51" s="35" t="s">
        <v>127</v>
      </c>
      <c r="M51" s="48" t="s">
        <v>125</v>
      </c>
      <c r="N51" s="49">
        <v>0.04</v>
      </c>
    </row>
    <row r="52" spans="6:14" x14ac:dyDescent="0.25">
      <c r="F52" s="50"/>
      <c r="G52" s="33"/>
      <c r="H52" s="45"/>
      <c r="I52" s="46"/>
      <c r="J52" s="47"/>
      <c r="K52" s="34"/>
      <c r="L52" s="35" t="s">
        <v>128</v>
      </c>
      <c r="M52" s="48" t="s">
        <v>129</v>
      </c>
      <c r="N52" s="49">
        <v>0.1</v>
      </c>
    </row>
    <row r="53" spans="6:14" x14ac:dyDescent="0.25">
      <c r="F53" s="50"/>
      <c r="G53" s="33"/>
      <c r="H53" s="45"/>
      <c r="I53" s="46"/>
      <c r="J53" s="47"/>
      <c r="K53" s="34"/>
      <c r="L53" s="35" t="s">
        <v>130</v>
      </c>
      <c r="M53" s="48" t="s">
        <v>99</v>
      </c>
      <c r="N53" s="49">
        <v>0.14000000000000001</v>
      </c>
    </row>
    <row r="54" spans="6:14" x14ac:dyDescent="0.25">
      <c r="F54" s="50"/>
      <c r="G54" s="33"/>
      <c r="H54" s="45"/>
      <c r="I54" s="46"/>
      <c r="J54" s="47"/>
      <c r="K54" s="34"/>
      <c r="L54" s="35" t="s">
        <v>131</v>
      </c>
      <c r="M54" s="48" t="s">
        <v>101</v>
      </c>
      <c r="N54" s="49">
        <v>0.1</v>
      </c>
    </row>
    <row r="55" spans="6:14" x14ac:dyDescent="0.25">
      <c r="F55" s="50"/>
      <c r="G55" s="33"/>
      <c r="H55" s="45"/>
      <c r="I55" s="46"/>
      <c r="J55" s="47"/>
      <c r="K55" s="34"/>
      <c r="L55" s="35" t="s">
        <v>132</v>
      </c>
      <c r="M55" s="48" t="s">
        <v>133</v>
      </c>
      <c r="N55" s="49">
        <v>0.19</v>
      </c>
    </row>
    <row r="56" spans="6:14" x14ac:dyDescent="0.25">
      <c r="F56" s="50"/>
      <c r="G56" s="33"/>
      <c r="H56" s="45"/>
      <c r="I56" s="46"/>
      <c r="J56" s="47"/>
      <c r="K56" s="34"/>
      <c r="L56" s="35" t="s">
        <v>134</v>
      </c>
      <c r="M56" s="48" t="s">
        <v>135</v>
      </c>
      <c r="N56" s="49">
        <v>0.19</v>
      </c>
    </row>
    <row r="57" spans="6:14" x14ac:dyDescent="0.25">
      <c r="F57" s="50"/>
      <c r="G57" s="33"/>
      <c r="H57" s="45"/>
      <c r="I57" s="46"/>
      <c r="J57" s="47"/>
      <c r="K57" s="34"/>
      <c r="L57" s="35" t="s">
        <v>136</v>
      </c>
      <c r="M57" s="48" t="s">
        <v>137</v>
      </c>
      <c r="N57" s="49">
        <v>0.04</v>
      </c>
    </row>
    <row r="58" spans="6:14" x14ac:dyDescent="0.25">
      <c r="F58" s="50"/>
      <c r="G58" s="33"/>
      <c r="H58" s="45"/>
      <c r="I58" s="46"/>
      <c r="J58" s="47"/>
      <c r="K58" s="34"/>
      <c r="L58" s="35" t="s">
        <v>138</v>
      </c>
      <c r="M58" s="48" t="s">
        <v>139</v>
      </c>
      <c r="N58" s="49">
        <v>0.1</v>
      </c>
    </row>
    <row r="59" spans="6:14" x14ac:dyDescent="0.25">
      <c r="F59" s="50"/>
      <c r="G59" s="33"/>
      <c r="H59" s="45"/>
      <c r="I59" s="46"/>
      <c r="J59" s="47"/>
      <c r="K59" s="34"/>
      <c r="L59" s="35" t="s">
        <v>140</v>
      </c>
      <c r="M59" s="48" t="s">
        <v>141</v>
      </c>
      <c r="N59" s="49">
        <v>0.2</v>
      </c>
    </row>
    <row r="60" spans="6:14" x14ac:dyDescent="0.25">
      <c r="F60" s="50"/>
      <c r="G60" s="33"/>
      <c r="H60" s="45"/>
      <c r="I60" s="46"/>
      <c r="J60" s="47"/>
      <c r="K60" s="34"/>
      <c r="L60" s="35" t="s">
        <v>142</v>
      </c>
      <c r="M60" s="48" t="s">
        <v>143</v>
      </c>
      <c r="N60" s="49">
        <v>0.19</v>
      </c>
    </row>
    <row r="61" spans="6:14" x14ac:dyDescent="0.25">
      <c r="F61" s="50"/>
      <c r="G61" s="33"/>
      <c r="H61" s="45"/>
      <c r="I61" s="46"/>
      <c r="J61" s="47"/>
      <c r="K61" s="34"/>
      <c r="L61" s="35" t="s">
        <v>144</v>
      </c>
      <c r="M61" s="48" t="s">
        <v>145</v>
      </c>
      <c r="N61" s="49">
        <v>0.19</v>
      </c>
    </row>
    <row r="62" spans="6:14" x14ac:dyDescent="0.25">
      <c r="F62" s="50"/>
      <c r="G62" s="33"/>
      <c r="H62" s="45"/>
      <c r="I62" s="46"/>
      <c r="J62" s="47"/>
      <c r="K62" s="34"/>
      <c r="L62" s="35" t="s">
        <v>146</v>
      </c>
      <c r="M62" s="48" t="s">
        <v>147</v>
      </c>
      <c r="N62" s="49">
        <v>0.19</v>
      </c>
    </row>
    <row r="63" spans="6:14" x14ac:dyDescent="0.25">
      <c r="F63" s="50"/>
      <c r="G63" s="33"/>
      <c r="H63" s="45"/>
      <c r="I63" s="46"/>
      <c r="J63" s="47"/>
      <c r="K63" s="34"/>
      <c r="L63" s="35" t="s">
        <v>148</v>
      </c>
      <c r="M63" s="48" t="s">
        <v>149</v>
      </c>
      <c r="N63" s="49">
        <v>0.04</v>
      </c>
    </row>
    <row r="64" spans="6:14" x14ac:dyDescent="0.25">
      <c r="F64" s="50"/>
      <c r="G64" s="33"/>
      <c r="H64" s="45"/>
      <c r="I64" s="46"/>
      <c r="J64" s="47"/>
      <c r="K64" s="34"/>
      <c r="L64" s="35" t="s">
        <v>150</v>
      </c>
      <c r="M64" s="48" t="s">
        <v>151</v>
      </c>
      <c r="N64" s="49">
        <v>0.09</v>
      </c>
    </row>
    <row r="65" spans="6:14" x14ac:dyDescent="0.25">
      <c r="F65" s="50"/>
      <c r="G65" s="33"/>
      <c r="H65" s="45"/>
      <c r="I65" s="46"/>
      <c r="J65" s="47"/>
      <c r="K65" s="34"/>
      <c r="L65" s="35" t="s">
        <v>152</v>
      </c>
      <c r="M65" s="48" t="s">
        <v>153</v>
      </c>
      <c r="N65" s="49">
        <v>0.09</v>
      </c>
    </row>
    <row r="66" spans="6:14" x14ac:dyDescent="0.25">
      <c r="F66" s="50"/>
      <c r="G66" s="33"/>
      <c r="H66" s="45"/>
      <c r="I66" s="46"/>
      <c r="J66" s="47"/>
      <c r="K66" s="34"/>
      <c r="L66" s="35" t="s">
        <v>154</v>
      </c>
      <c r="M66" s="48" t="s">
        <v>155</v>
      </c>
      <c r="N66" s="49">
        <v>0.17</v>
      </c>
    </row>
    <row r="67" spans="6:14" x14ac:dyDescent="0.25">
      <c r="F67" s="50"/>
      <c r="G67" s="33"/>
      <c r="H67" s="45"/>
      <c r="I67" s="46"/>
      <c r="J67" s="47"/>
      <c r="K67" s="34"/>
      <c r="L67" s="35" t="s">
        <v>156</v>
      </c>
      <c r="M67" s="48" t="s">
        <v>157</v>
      </c>
      <c r="N67" s="49">
        <v>0.14000000000000001</v>
      </c>
    </row>
    <row r="68" spans="6:14" ht="30" x14ac:dyDescent="0.25">
      <c r="F68" s="50"/>
      <c r="G68" s="33"/>
      <c r="H68" s="45"/>
      <c r="I68" s="46"/>
      <c r="J68" s="47"/>
      <c r="K68" s="34"/>
      <c r="L68" s="35" t="s">
        <v>158</v>
      </c>
      <c r="M68" s="48" t="s">
        <v>159</v>
      </c>
      <c r="N68" s="49">
        <v>7.0000000000000007E-2</v>
      </c>
    </row>
    <row r="69" spans="6:14" ht="30" x14ac:dyDescent="0.25">
      <c r="F69" s="50"/>
      <c r="G69" s="33"/>
      <c r="H69" s="45"/>
      <c r="I69" s="46"/>
      <c r="J69" s="47"/>
      <c r="K69" s="34"/>
      <c r="L69" s="35" t="s">
        <v>160</v>
      </c>
      <c r="M69" s="48" t="s">
        <v>161</v>
      </c>
      <c r="N69" s="49">
        <v>0.05</v>
      </c>
    </row>
    <row r="70" spans="6:14" ht="30" x14ac:dyDescent="0.25">
      <c r="F70" s="50"/>
      <c r="G70" s="33"/>
      <c r="H70" s="45"/>
      <c r="I70" s="46"/>
      <c r="J70" s="47"/>
      <c r="K70" s="34"/>
      <c r="L70" s="35" t="s">
        <v>162</v>
      </c>
      <c r="M70" s="48" t="s">
        <v>159</v>
      </c>
      <c r="N70" s="49">
        <v>0.16</v>
      </c>
    </row>
    <row r="71" spans="6:14" x14ac:dyDescent="0.25">
      <c r="F71" s="50"/>
      <c r="G71" s="33"/>
      <c r="H71" s="45"/>
      <c r="I71" s="46"/>
      <c r="J71" s="47"/>
      <c r="K71" s="34"/>
      <c r="L71" s="35" t="s">
        <v>163</v>
      </c>
      <c r="M71" s="48" t="s">
        <v>164</v>
      </c>
      <c r="N71" s="49">
        <v>0.14000000000000001</v>
      </c>
    </row>
    <row r="72" spans="6:14" x14ac:dyDescent="0.25">
      <c r="F72" s="50"/>
      <c r="G72" s="33"/>
      <c r="H72" s="45"/>
      <c r="I72" s="46"/>
      <c r="J72" s="47"/>
      <c r="K72" s="34"/>
      <c r="L72" s="35" t="s">
        <v>165</v>
      </c>
      <c r="M72" s="48" t="s">
        <v>166</v>
      </c>
      <c r="N72" s="49">
        <v>0.17</v>
      </c>
    </row>
    <row r="73" spans="6:14" x14ac:dyDescent="0.25">
      <c r="F73" s="50"/>
      <c r="G73" s="33"/>
      <c r="H73" s="45"/>
      <c r="I73" s="46"/>
      <c r="J73" s="47"/>
      <c r="K73" s="34"/>
      <c r="L73" s="35" t="s">
        <v>167</v>
      </c>
      <c r="M73" s="48" t="s">
        <v>168</v>
      </c>
      <c r="N73" s="49">
        <v>0.1</v>
      </c>
    </row>
    <row r="74" spans="6:14" x14ac:dyDescent="0.25">
      <c r="F74" s="50"/>
      <c r="G74" s="33"/>
      <c r="H74" s="45"/>
      <c r="I74" s="46"/>
      <c r="J74" s="47"/>
      <c r="K74" s="34"/>
      <c r="L74" s="35" t="s">
        <v>169</v>
      </c>
      <c r="M74" s="48" t="s">
        <v>168</v>
      </c>
      <c r="N74" s="49">
        <v>0.11</v>
      </c>
    </row>
    <row r="75" spans="6:14" x14ac:dyDescent="0.25">
      <c r="F75" s="50"/>
      <c r="G75" s="33"/>
      <c r="H75" s="45"/>
      <c r="I75" s="46"/>
      <c r="J75" s="47"/>
      <c r="K75" s="34"/>
      <c r="L75" s="35" t="s">
        <v>170</v>
      </c>
      <c r="M75" s="48" t="s">
        <v>171</v>
      </c>
      <c r="N75" s="49">
        <v>0.15</v>
      </c>
    </row>
    <row r="76" spans="6:14" x14ac:dyDescent="0.25">
      <c r="F76" s="50"/>
      <c r="G76" s="33"/>
      <c r="H76" s="45"/>
      <c r="I76" s="46"/>
      <c r="J76" s="47"/>
      <c r="K76" s="34"/>
      <c r="L76" s="35" t="s">
        <v>172</v>
      </c>
      <c r="M76" s="48" t="s">
        <v>173</v>
      </c>
      <c r="N76" s="49">
        <v>0.08</v>
      </c>
    </row>
    <row r="77" spans="6:14" x14ac:dyDescent="0.25">
      <c r="F77" s="50"/>
      <c r="G77" s="33"/>
      <c r="H77" s="45"/>
      <c r="I77" s="46"/>
      <c r="J77" s="47"/>
      <c r="K77" s="34"/>
      <c r="L77" s="35" t="s">
        <v>174</v>
      </c>
      <c r="M77" s="48" t="s">
        <v>175</v>
      </c>
      <c r="N77" s="49">
        <v>0.1</v>
      </c>
    </row>
    <row r="78" spans="6:14" x14ac:dyDescent="0.25">
      <c r="F78" s="50"/>
      <c r="G78" s="33"/>
      <c r="H78" s="45"/>
      <c r="I78" s="46"/>
      <c r="J78" s="47"/>
      <c r="K78" s="34"/>
      <c r="L78" s="35" t="s">
        <v>176</v>
      </c>
      <c r="M78" s="48" t="s">
        <v>177</v>
      </c>
      <c r="N78" s="49">
        <v>0</v>
      </c>
    </row>
    <row r="79" spans="6:14" x14ac:dyDescent="0.25">
      <c r="F79" s="50"/>
      <c r="G79" s="33"/>
      <c r="H79" s="45"/>
      <c r="I79" s="46"/>
      <c r="J79" s="47"/>
      <c r="K79" s="34"/>
      <c r="L79" s="35" t="s">
        <v>178</v>
      </c>
      <c r="M79" s="48" t="s">
        <v>179</v>
      </c>
      <c r="N79" s="49">
        <v>0</v>
      </c>
    </row>
    <row r="80" spans="6:14" x14ac:dyDescent="0.25">
      <c r="F80" s="50"/>
      <c r="G80" s="36"/>
      <c r="H80" s="45"/>
      <c r="I80" s="46"/>
      <c r="J80" s="47"/>
      <c r="K80" s="34"/>
      <c r="L80" s="52"/>
      <c r="M80" s="53" t="s">
        <v>180</v>
      </c>
      <c r="N80" s="54"/>
    </row>
    <row r="81" spans="6:14" x14ac:dyDescent="0.25">
      <c r="F81" s="55"/>
      <c r="G81" s="38"/>
      <c r="H81" s="52"/>
      <c r="I81" s="56" t="s">
        <v>181</v>
      </c>
      <c r="J81" s="57"/>
      <c r="K81" s="57"/>
      <c r="L81" s="57"/>
      <c r="M81" s="57"/>
      <c r="N81" s="58"/>
    </row>
  </sheetData>
  <mergeCells count="12">
    <mergeCell ref="M80:N80"/>
    <mergeCell ref="Q3:S3"/>
    <mergeCell ref="Q4:S4"/>
    <mergeCell ref="R5:S5"/>
    <mergeCell ref="R12:S12"/>
    <mergeCell ref="R16:S16"/>
    <mergeCell ref="B2:C2"/>
    <mergeCell ref="F5:F81"/>
    <mergeCell ref="H5:H80"/>
    <mergeCell ref="I5:I80"/>
    <mergeCell ref="J5:J80"/>
    <mergeCell ref="K5:K80"/>
  </mergeCells>
  <dataValidations count="10">
    <dataValidation type="whole" allowBlank="1" showInputMessage="1" showErrorMessage="1" errorTitle="Ошибка" error="Введите значение от 1 до 100" prompt="от 1 до 100" sqref="C12">
      <formula1>1</formula1>
      <formula2>100</formula2>
    </dataValidation>
    <dataValidation type="list" allowBlank="1" showInputMessage="1" showErrorMessage="1" errorTitle="Ошибка" error="Выберите значение из списка" prompt="Выберите значение из списка" sqref="C17">
      <formula1>year_list</formula1>
    </dataValidation>
    <dataValidation type="list" allowBlank="1" showInputMessage="1" showErrorMessage="1" errorTitle="Ошибка" error="Выберите значение из списка" prompt="Выберите значение из списка" sqref="C16">
      <formula1>QUARTER</formula1>
    </dataValidation>
    <dataValidation type="textLength" operator="lessThanOrEqual" allowBlank="1" showInputMessage="1" showErrorMessage="1" errorTitle="Ошибка" error="Допускается ввод не более 900 символов!" sqref="C22 C29:C30 C33 C13 M5:M79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C19 C10 C8">
      <formula1>"a"</formula1>
    </dataValidation>
    <dataValidation type="decimal" allowBlank="1" showErrorMessage="1" errorTitle="Ошибка" error="Допускается ввод только действительных чисел!" sqref="N5:N79">
      <formula1>-9.99999999999999E+23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K5:K80 S14 S8:S11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F5:F79"/>
    <dataValidation allowBlank="1" showInputMessage="1" showErrorMessage="1" prompt="Выберите муниципальное образование и ОКТМО, выполнив двойной щелчок левой кнопки мыши по ячейке." sqref="I5:I80"/>
    <dataValidation type="decimal" allowBlank="1" showErrorMessage="1" errorTitle="Ошибка" error="Допускается ввод только неотрицательных чисел!" sqref="F4 I4:N4 J5:J80">
      <formula1>0</formula1>
      <formula2>9.99999999999999E+23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2016-07-22T05:44:59Z</dcterms:modified>
</cp:coreProperties>
</file>