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Заголовочная часть" sheetId="1" r:id="rId1"/>
    <sheet name="Табл. 1" sheetId="2" r:id="rId2"/>
    <sheet name="2018" sheetId="3" r:id="rId3"/>
    <sheet name="2019-2020" sheetId="4" r:id="rId4"/>
    <sheet name="Табл. 2.1 и 3" sheetId="5" r:id="rId5"/>
    <sheet name="Табл. 4" sheetId="6" r:id="rId6"/>
  </sheets>
  <definedNames/>
  <calcPr fullCalcOnLoad="1" refMode="R1C1"/>
</workbook>
</file>

<file path=xl/sharedStrings.xml><?xml version="1.0" encoding="utf-8"?>
<sst xmlns="http://schemas.openxmlformats.org/spreadsheetml/2006/main" count="351" uniqueCount="154">
  <si>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</si>
  <si>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</si>
  <si>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</si>
  <si>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</si>
  <si>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</si>
  <si>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</si>
  <si>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</si>
  <si>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</si>
  <si>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</si>
  <si>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</si>
  <si>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</si>
  <si>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</si>
  <si>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</si>
  <si>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</si>
  <si>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</si>
  <si>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</si>
  <si>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</si>
  <si>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</si>
  <si>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</si>
  <si>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</si>
  <si>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</si>
  <si>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</si>
  <si>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</si>
  <si>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</si>
  <si>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</si>
  <si>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</si>
  <si>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</si>
  <si>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</si>
  <si>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</si>
  <si>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</si>
  <si>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</si>
  <si>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</si>
  <si>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</si>
  <si>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</si>
  <si>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</si>
  <si>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</si>
  <si>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</si>
  <si>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</si>
  <si>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</si>
  <si>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</si>
  <si>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</si>
  <si>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</si>
  <si>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</si>
  <si>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</si>
  <si>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</si>
  <si>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</si>
  <si>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</si>
  <si>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</si>
  <si>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</si>
  <si>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</si>
  <si>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</si>
  <si>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</si>
  <si>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</si>
  <si>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</si>
  <si>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</si>
  <si>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</si>
  <si>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</si>
  <si>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</si>
  <si>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</si>
  <si>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</si>
  <si>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</si>
  <si>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</si>
  <si>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</si>
  <si>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</si>
  <si>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</si>
  <si>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</si>
  <si>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</si>
  <si>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</si>
  <si>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</si>
  <si>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</si>
  <si>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</si>
  <si>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</si>
  <si>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</si>
  <si>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</si>
  <si>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</si>
  <si>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</si>
  <si>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</si>
  <si>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</si>
  <si>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</si>
  <si>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</si>
  <si>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</si>
  <si>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</si>
  <si>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</si>
  <si>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</si>
  <si>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</si>
  <si>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</si>
  <si>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</si>
  <si>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</si>
  <si>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</si>
  <si>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</si>
  <si>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</si>
  <si>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</si>
  <si>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</si>
  <si>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</si>
  <si>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</si>
  <si>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</si>
  <si>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</si>
  <si>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</si>
  <si>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</si>
  <si>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</si>
  <si>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</si>
  <si>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</si>
  <si>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</si>
  <si>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</si>
  <si>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</si>
  <si>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</si>
  <si>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</si>
  <si>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</si>
  <si>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</si>
  <si>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</si>
  <si>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</si>
  <si>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</si>
  <si>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</si>
  <si>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</si>
  <si>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</si>
  <si>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</si>
  <si>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</si>
  <si>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</si>
  <si>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</si>
  <si>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</si>
  <si>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</si>
  <si>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</si>
  <si>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</si>
  <si>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</si>
  <si>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</si>
  <si>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</si>
  <si>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</si>
  <si>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</si>
  <si>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</si>
  <si>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</si>
  <si>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</si>
  <si>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</si>
  <si>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</si>
  <si>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</si>
  <si>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</si>
  <si>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</si>
  <si>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</si>
  <si>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</si>
  <si>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</si>
  <si>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</si>
  <si>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</si>
  <si>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2019 года</t>
  </si>
  <si>
    <t>Показатели по поступлениям и выплатам учреждения (подразделения) на 01 января 2020 года</t>
  </si>
  <si>
    <t>0320246600</t>
  </si>
  <si>
    <t>Обеспечение меры соц.поддержки по бесплатному получению худ.образования</t>
  </si>
  <si>
    <t>Обеспечение деятельности учреждений  дополнительного образования детей в  сфере культуры, всего,</t>
  </si>
  <si>
    <t>Обеспечение оплаты труда работников в размере не ниже МРОТ</t>
  </si>
  <si>
    <t>0320240600</t>
  </si>
  <si>
    <t>Глава МО Красноуфимский округ</t>
  </si>
  <si>
    <t>/О.В. Ряписов/</t>
  </si>
  <si>
    <r>
      <t xml:space="preserve">" 24  </t>
    </r>
    <r>
      <rPr>
        <u val="single"/>
        <sz val="9"/>
        <rFont val="Times New Roman"/>
        <family val="1"/>
      </rPr>
      <t xml:space="preserve">" декабря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</si>
  <si>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  24   "  декабря </t>
    </r>
    <r>
      <rPr>
        <sz val="9"/>
        <rFont val="Times New Roman"/>
        <family val="1"/>
      </rPr>
      <t xml:space="preserve"> 2018 г.</t>
    </r>
  </si>
  <si>
    <t>" 24 "   декабря      2018 г.</t>
  </si>
  <si>
    <t>на  24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</si>
</sst>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" borderId="2" applyNumberFormat="0" applyAlignment="0" applyProtection="0"/>
    <xf numFmtId="0" fontId="5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0" borderId="7" applyNumberFormat="0" applyAlignment="0" applyProtection="0"/>
    <xf numFmtId="0" fontId="33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 wrapText="1"/>
    </xf>
    <xf numFmtId="0" fontId="62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2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3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wrapText="1"/>
    </xf>
    <xf numFmtId="171" fontId="65" fillId="0" borderId="11" xfId="0" applyNumberFormat="1" applyFont="1" applyBorder="1" applyAlignment="1">
      <alignment horizontal="center" wrapText="1"/>
    </xf>
    <xf numFmtId="0" fontId="66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7" fillId="0" borderId="11" xfId="0" applyFont="1" applyBorder="1" applyAlignment="1">
      <alignment horizontal="right" wrapText="1"/>
    </xf>
    <xf numFmtId="0" fontId="67" fillId="0" borderId="11" xfId="0" applyFont="1" applyBorder="1" applyAlignment="1">
      <alignment wrapText="1"/>
    </xf>
    <xf numFmtId="171" fontId="68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/>
    </xf>
    <xf numFmtId="0" fontId="68" fillId="0" borderId="11" xfId="0" applyFont="1" applyBorder="1" applyAlignment="1">
      <alignment horizontal="right" wrapText="1"/>
    </xf>
    <xf numFmtId="171" fontId="10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1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2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2" xfId="0" applyNumberFormat="1" applyFon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1" sqref="A21:C23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2" t="s">
        <v>54</v>
      </c>
      <c r="B1" s="62"/>
      <c r="C1" s="62"/>
      <c r="D1" s="8"/>
      <c r="F1" s="9"/>
      <c r="G1" s="62" t="s">
        <v>91</v>
      </c>
      <c r="H1" s="62"/>
      <c r="I1" s="62"/>
    </row>
    <row r="2" spans="1:9" ht="46.5" customHeight="1">
      <c r="A2" s="63" t="s">
        <v>148</v>
      </c>
      <c r="B2" s="63"/>
      <c r="C2" s="63"/>
      <c r="D2" s="8"/>
      <c r="F2" s="9"/>
      <c r="G2" s="63" t="s">
        <v>84</v>
      </c>
      <c r="H2" s="63"/>
      <c r="I2" s="63"/>
    </row>
    <row r="3" spans="1:9" ht="15" customHeight="1">
      <c r="A3" s="64" t="s">
        <v>55</v>
      </c>
      <c r="B3" s="64"/>
      <c r="C3" s="64"/>
      <c r="D3" s="8"/>
      <c r="F3" s="9"/>
      <c r="G3" s="64" t="s">
        <v>55</v>
      </c>
      <c r="H3" s="64"/>
      <c r="I3" s="64"/>
    </row>
    <row r="4" spans="1:9" ht="15" customHeight="1">
      <c r="A4" s="11"/>
      <c r="B4" s="65" t="s">
        <v>149</v>
      </c>
      <c r="C4" s="65"/>
      <c r="D4" s="8"/>
      <c r="F4" s="9"/>
      <c r="G4" s="11"/>
      <c r="H4" s="65" t="s">
        <v>94</v>
      </c>
      <c r="I4" s="65"/>
    </row>
    <row r="5" spans="1:9" ht="15" customHeight="1">
      <c r="A5" s="10" t="s">
        <v>56</v>
      </c>
      <c r="B5" s="64" t="s">
        <v>57</v>
      </c>
      <c r="C5" s="64"/>
      <c r="D5" s="8"/>
      <c r="F5" s="9"/>
      <c r="G5" s="10" t="s">
        <v>56</v>
      </c>
      <c r="H5" s="64" t="s">
        <v>57</v>
      </c>
      <c r="I5" s="64"/>
    </row>
    <row r="6" spans="1:9" ht="15.75" customHeight="1">
      <c r="A6" s="66" t="s">
        <v>150</v>
      </c>
      <c r="B6" s="66"/>
      <c r="C6" s="66"/>
      <c r="D6" s="8"/>
      <c r="F6" s="9"/>
      <c r="G6" s="66" t="s">
        <v>151</v>
      </c>
      <c r="H6" s="66"/>
      <c r="I6" s="66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95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8" t="s">
        <v>152</v>
      </c>
      <c r="B12" s="68"/>
      <c r="C12" s="68"/>
      <c r="D12" s="68"/>
      <c r="E12" s="68"/>
      <c r="F12" s="17" t="s">
        <v>61</v>
      </c>
      <c r="G12" s="55">
        <v>43458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9" t="s">
        <v>62</v>
      </c>
      <c r="B14" s="69"/>
      <c r="C14" s="69"/>
      <c r="D14" s="70" t="s">
        <v>132</v>
      </c>
      <c r="E14" s="70"/>
      <c r="F14" s="17" t="s">
        <v>63</v>
      </c>
      <c r="G14" s="28">
        <v>37939211</v>
      </c>
    </row>
    <row r="15" spans="1:7" ht="25.5" customHeight="1">
      <c r="A15" s="69"/>
      <c r="B15" s="69"/>
      <c r="C15" s="69"/>
      <c r="D15" s="70"/>
      <c r="E15" s="70"/>
      <c r="G15" s="19"/>
    </row>
    <row r="16" spans="1:7" ht="19.5" customHeight="1">
      <c r="A16" s="69" t="s">
        <v>64</v>
      </c>
      <c r="B16" s="69"/>
      <c r="C16" s="69"/>
      <c r="D16" s="71" t="s">
        <v>133</v>
      </c>
      <c r="E16" s="72"/>
      <c r="F16" s="21"/>
      <c r="G16" s="18"/>
    </row>
    <row r="17" spans="1:7" ht="15">
      <c r="A17" s="69" t="s">
        <v>65</v>
      </c>
      <c r="B17" s="69"/>
      <c r="C17" s="69"/>
      <c r="E17" s="22"/>
      <c r="F17" s="23" t="s">
        <v>66</v>
      </c>
      <c r="G17" s="18">
        <v>383</v>
      </c>
    </row>
    <row r="18" spans="1:7" ht="15">
      <c r="A18" s="69" t="s">
        <v>67</v>
      </c>
      <c r="B18" s="69"/>
      <c r="C18" s="69"/>
      <c r="D18" s="73" t="s">
        <v>85</v>
      </c>
      <c r="E18" s="73"/>
      <c r="F18" s="15"/>
      <c r="G18" s="24"/>
    </row>
    <row r="19" spans="1:7" ht="15">
      <c r="A19" s="69"/>
      <c r="B19" s="69"/>
      <c r="C19" s="69"/>
      <c r="D19" s="73"/>
      <c r="E19" s="73"/>
      <c r="F19" s="15"/>
      <c r="G19" s="24"/>
    </row>
    <row r="20" spans="1:7" ht="3.75" customHeight="1">
      <c r="A20" s="69"/>
      <c r="B20" s="69"/>
      <c r="C20" s="69"/>
      <c r="D20" s="73"/>
      <c r="E20" s="73"/>
      <c r="F20" s="15"/>
      <c r="G20" s="24"/>
    </row>
    <row r="21" spans="1:7" ht="15">
      <c r="A21" s="69" t="s">
        <v>68</v>
      </c>
      <c r="B21" s="69"/>
      <c r="C21" s="69"/>
      <c r="D21" s="74" t="s">
        <v>134</v>
      </c>
      <c r="E21" s="74"/>
      <c r="F21" s="22"/>
      <c r="G21" s="22"/>
    </row>
    <row r="22" spans="1:7" ht="15">
      <c r="A22" s="69"/>
      <c r="B22" s="69"/>
      <c r="C22" s="69"/>
      <c r="D22" s="74"/>
      <c r="E22" s="74"/>
      <c r="F22" s="22"/>
      <c r="G22" s="22"/>
    </row>
    <row r="23" spans="1:7" ht="4.5" customHeight="1">
      <c r="A23" s="69"/>
      <c r="B23" s="69"/>
      <c r="C23" s="69"/>
      <c r="D23" s="22"/>
      <c r="E23" s="22"/>
      <c r="F23" s="22"/>
      <c r="G23" s="22"/>
    </row>
    <row r="24" spans="1:7" ht="15">
      <c r="A24" s="68" t="s">
        <v>69</v>
      </c>
      <c r="B24" s="68"/>
      <c r="C24" s="68"/>
      <c r="D24" s="68"/>
      <c r="E24" s="68"/>
      <c r="F24" s="68"/>
      <c r="G24" s="68"/>
    </row>
    <row r="25" spans="1:8" s="8" customFormat="1" ht="15">
      <c r="A25" s="69" t="s">
        <v>70</v>
      </c>
      <c r="B25" s="69"/>
      <c r="C25" s="69"/>
      <c r="D25" s="69"/>
      <c r="E25" s="69"/>
      <c r="F25" s="69"/>
      <c r="G25" s="69"/>
      <c r="H25" s="69"/>
    </row>
    <row r="26" spans="1:10" s="8" customFormat="1" ht="29.25" customHeight="1">
      <c r="A26" s="75" t="s">
        <v>135</v>
      </c>
      <c r="B26" s="75"/>
      <c r="C26" s="75"/>
      <c r="D26" s="75"/>
      <c r="E26" s="75"/>
      <c r="F26" s="75"/>
      <c r="G26" s="75"/>
      <c r="H26" s="75"/>
      <c r="I26" s="75"/>
      <c r="J26" s="27"/>
    </row>
    <row r="27" spans="1:8" s="8" customFormat="1" ht="14.25" customHeight="1">
      <c r="A27" s="69" t="s">
        <v>71</v>
      </c>
      <c r="B27" s="69"/>
      <c r="C27" s="69"/>
      <c r="D27" s="69"/>
      <c r="E27" s="69"/>
      <c r="F27" s="69"/>
      <c r="G27" s="69"/>
      <c r="H27" s="69"/>
    </row>
    <row r="28" spans="1:10" s="8" customFormat="1" ht="36.75" customHeight="1">
      <c r="A28" s="69" t="s">
        <v>136</v>
      </c>
      <c r="B28" s="69"/>
      <c r="C28" s="69"/>
      <c r="D28" s="69"/>
      <c r="E28" s="69"/>
      <c r="F28" s="69"/>
      <c r="G28" s="69"/>
      <c r="H28" s="69"/>
      <c r="I28" s="69"/>
      <c r="J28" s="26"/>
    </row>
    <row r="29" spans="1:8" s="8" customFormat="1" ht="15">
      <c r="A29" s="69" t="s">
        <v>72</v>
      </c>
      <c r="B29" s="69"/>
      <c r="C29" s="69"/>
      <c r="D29" s="69"/>
      <c r="E29" s="69"/>
      <c r="F29" s="69"/>
      <c r="G29" s="69"/>
      <c r="H29" s="69"/>
    </row>
    <row r="30" spans="1:10" s="8" customFormat="1" ht="246" customHeight="1">
      <c r="A30" s="76" t="s">
        <v>137</v>
      </c>
      <c r="B30" s="76"/>
      <c r="C30" s="76"/>
      <c r="D30" s="76"/>
      <c r="E30" s="76"/>
      <c r="F30" s="76"/>
      <c r="G30" s="76"/>
      <c r="H30" s="76"/>
      <c r="I30" s="76"/>
      <c r="J30" s="26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1">
    <mergeCell ref="A25:H25"/>
    <mergeCell ref="A26:I26"/>
    <mergeCell ref="A27:H27"/>
    <mergeCell ref="A28:I28"/>
    <mergeCell ref="A29:H29"/>
    <mergeCell ref="A30:I30"/>
    <mergeCell ref="A17:C17"/>
    <mergeCell ref="A18:C20"/>
    <mergeCell ref="D18:E20"/>
    <mergeCell ref="A21:C23"/>
    <mergeCell ref="D21:E22"/>
    <mergeCell ref="A24:G24"/>
    <mergeCell ref="A8:G8"/>
    <mergeCell ref="A9:G9"/>
    <mergeCell ref="A12:E12"/>
    <mergeCell ref="A14:C15"/>
    <mergeCell ref="D14:E15"/>
    <mergeCell ref="A16:C16"/>
    <mergeCell ref="D16:E16"/>
    <mergeCell ref="B4:C4"/>
    <mergeCell ref="H4:I4"/>
    <mergeCell ref="B5:C5"/>
    <mergeCell ref="H5:I5"/>
    <mergeCell ref="A6:C6"/>
    <mergeCell ref="G6:I6"/>
    <mergeCell ref="A1:C1"/>
    <mergeCell ref="G1:I1"/>
    <mergeCell ref="A2:C2"/>
    <mergeCell ref="G2:I2"/>
    <mergeCell ref="A3:C3"/>
    <mergeCell ref="G3:I3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5" sqref="F15:BO1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96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1790844.45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900821.87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391449.53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42131.28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42131.28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42131.28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465353.41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97</v>
      </c>
      <c r="D4" s="135" t="s">
        <v>98</v>
      </c>
      <c r="E4" s="132" t="s">
        <v>83</v>
      </c>
      <c r="F4" s="129" t="s">
        <v>115</v>
      </c>
      <c r="G4" s="150" t="s">
        <v>99</v>
      </c>
      <c r="H4" s="151"/>
      <c r="I4" s="151"/>
      <c r="J4" s="151"/>
      <c r="K4" s="151"/>
      <c r="L4" s="151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47" t="s">
        <v>100</v>
      </c>
      <c r="I5" s="148"/>
      <c r="J5" s="148"/>
      <c r="K5" s="148"/>
      <c r="L5" s="149"/>
    </row>
    <row r="6" spans="1:12" ht="37.5" customHeight="1">
      <c r="A6" s="145"/>
      <c r="B6" s="141"/>
      <c r="C6" s="133"/>
      <c r="D6" s="136"/>
      <c r="E6" s="133"/>
      <c r="F6" s="130"/>
      <c r="G6" s="152"/>
      <c r="H6" s="127" t="s">
        <v>101</v>
      </c>
      <c r="I6" s="125" t="s">
        <v>102</v>
      </c>
      <c r="J6" s="127" t="s">
        <v>93</v>
      </c>
      <c r="K6" s="123" t="s">
        <v>103</v>
      </c>
      <c r="L6" s="124"/>
    </row>
    <row r="7" spans="1:12" ht="15.75" customHeight="1">
      <c r="A7" s="146"/>
      <c r="B7" s="142"/>
      <c r="C7" s="134"/>
      <c r="D7" s="137"/>
      <c r="E7" s="134"/>
      <c r="F7" s="131"/>
      <c r="G7" s="153"/>
      <c r="H7" s="128"/>
      <c r="I7" s="126"/>
      <c r="J7" s="128"/>
      <c r="K7" s="37" t="s">
        <v>30</v>
      </c>
      <c r="L7" s="53" t="s">
        <v>104</v>
      </c>
    </row>
    <row r="8" spans="1:12" ht="18" customHeight="1">
      <c r="A8" s="59" t="s">
        <v>105</v>
      </c>
      <c r="B8" s="30">
        <v>100</v>
      </c>
      <c r="C8" s="40"/>
      <c r="D8" s="40"/>
      <c r="E8" s="40"/>
      <c r="F8" s="40"/>
      <c r="G8" s="58">
        <f>H8+K8+I8</f>
        <v>15566618.53</v>
      </c>
      <c r="H8" s="58">
        <f>H10+H11</f>
        <v>14632900</v>
      </c>
      <c r="I8" s="58">
        <f>I12</f>
        <v>135718.53</v>
      </c>
      <c r="J8" s="58"/>
      <c r="K8" s="58">
        <f>K13</f>
        <v>798000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86</v>
      </c>
      <c r="B10" s="30">
        <v>110</v>
      </c>
      <c r="C10" s="40">
        <v>9080000000000130</v>
      </c>
      <c r="D10" s="40"/>
      <c r="E10" s="40"/>
      <c r="F10" s="40"/>
      <c r="G10" s="38">
        <f>H10</f>
        <v>13537500</v>
      </c>
      <c r="H10" s="38">
        <v>13537500</v>
      </c>
      <c r="I10" s="38"/>
      <c r="J10" s="38"/>
      <c r="K10" s="38"/>
      <c r="L10" s="38"/>
    </row>
    <row r="11" spans="1:12" ht="12.75">
      <c r="A11" s="31" t="s">
        <v>86</v>
      </c>
      <c r="B11" s="30">
        <v>110</v>
      </c>
      <c r="C11" s="40">
        <v>9080000000000130</v>
      </c>
      <c r="D11" s="40"/>
      <c r="E11" s="40"/>
      <c r="F11" s="40"/>
      <c r="G11" s="38">
        <f>H11</f>
        <v>1095400</v>
      </c>
      <c r="H11" s="38">
        <v>1095400</v>
      </c>
      <c r="I11" s="38"/>
      <c r="J11" s="38"/>
      <c r="K11" s="38"/>
      <c r="L11" s="38"/>
    </row>
    <row r="12" spans="1:12" ht="12.75">
      <c r="A12" s="31"/>
      <c r="B12" s="30">
        <v>110</v>
      </c>
      <c r="C12" s="40">
        <v>9080000000000180</v>
      </c>
      <c r="D12" s="40"/>
      <c r="E12" s="40"/>
      <c r="F12" s="40"/>
      <c r="G12" s="38">
        <f>I12</f>
        <v>135718.53</v>
      </c>
      <c r="H12" s="38"/>
      <c r="I12" s="38">
        <v>135718.53</v>
      </c>
      <c r="J12" s="38"/>
      <c r="K12" s="38"/>
      <c r="L12" s="38"/>
    </row>
    <row r="13" spans="1:12" ht="12.75">
      <c r="A13" s="31" t="s">
        <v>106</v>
      </c>
      <c r="B13" s="30">
        <v>120</v>
      </c>
      <c r="C13" s="40">
        <v>9080000000000130</v>
      </c>
      <c r="D13" s="40"/>
      <c r="E13" s="40"/>
      <c r="F13" s="40"/>
      <c r="G13" s="38">
        <f>K13</f>
        <v>798000</v>
      </c>
      <c r="H13" s="38"/>
      <c r="I13" s="38"/>
      <c r="J13" s="38"/>
      <c r="K13" s="38">
        <v>798000</v>
      </c>
      <c r="L13" s="38"/>
    </row>
    <row r="14" spans="1:12" ht="12.75">
      <c r="A14" s="31" t="s">
        <v>31</v>
      </c>
      <c r="B14" s="30">
        <v>160</v>
      </c>
      <c r="C14" s="40"/>
      <c r="D14" s="40"/>
      <c r="E14" s="40"/>
      <c r="F14" s="40"/>
      <c r="G14" s="38"/>
      <c r="H14" s="38"/>
      <c r="I14" s="38"/>
      <c r="J14" s="38"/>
      <c r="K14" s="38"/>
      <c r="L14" s="38"/>
    </row>
    <row r="15" spans="1:12" ht="19.5" customHeight="1">
      <c r="A15" s="60" t="s">
        <v>107</v>
      </c>
      <c r="B15" s="30"/>
      <c r="C15" s="40"/>
      <c r="D15" s="40"/>
      <c r="E15" s="40"/>
      <c r="F15" s="40"/>
      <c r="G15" s="58">
        <f>G16+G34+G45+G39</f>
        <v>15566618.53</v>
      </c>
      <c r="H15" s="58">
        <f>H16+H34</f>
        <v>14632900</v>
      </c>
      <c r="I15" s="58">
        <f>I39</f>
        <v>135718.53</v>
      </c>
      <c r="J15" s="58"/>
      <c r="K15" s="58">
        <f>K45</f>
        <v>798000</v>
      </c>
      <c r="L15" s="38"/>
    </row>
    <row r="16" spans="1:12" ht="31.5">
      <c r="A16" s="57" t="s">
        <v>145</v>
      </c>
      <c r="B16" s="30">
        <v>200</v>
      </c>
      <c r="C16" s="40"/>
      <c r="D16" s="40"/>
      <c r="E16" s="40"/>
      <c r="F16" s="40"/>
      <c r="G16" s="48">
        <f>K16+H16+K16</f>
        <v>13537500</v>
      </c>
      <c r="H16" s="48">
        <f>H18+H23+H25</f>
        <v>13537500</v>
      </c>
      <c r="I16" s="48"/>
      <c r="J16" s="48"/>
      <c r="K16" s="48">
        <v>0</v>
      </c>
      <c r="L16" s="38"/>
    </row>
    <row r="17" spans="1:12" ht="12.75">
      <c r="A17" s="31" t="s">
        <v>108</v>
      </c>
      <c r="B17" s="30"/>
      <c r="C17" s="40"/>
      <c r="D17" s="40"/>
      <c r="E17" s="40"/>
      <c r="F17" s="40"/>
      <c r="G17" s="38"/>
      <c r="H17" s="38"/>
      <c r="I17" s="38"/>
      <c r="J17" s="38"/>
      <c r="K17" s="38"/>
      <c r="L17" s="38"/>
    </row>
    <row r="18" spans="1:12" ht="12.75">
      <c r="A18" s="31" t="s">
        <v>32</v>
      </c>
      <c r="B18" s="30">
        <v>210</v>
      </c>
      <c r="C18" s="40"/>
      <c r="D18" s="40"/>
      <c r="E18" s="40"/>
      <c r="F18" s="40"/>
      <c r="G18" s="38">
        <f aca="true" t="shared" si="0" ref="G18:G32">H18+K18</f>
        <v>13253105</v>
      </c>
      <c r="H18" s="38">
        <f>H20+H21</f>
        <v>13253105</v>
      </c>
      <c r="I18" s="38"/>
      <c r="J18" s="38"/>
      <c r="K18" s="38"/>
      <c r="L18" s="38"/>
    </row>
    <row r="19" spans="1:12" ht="12.75">
      <c r="A19" s="31" t="s">
        <v>33</v>
      </c>
      <c r="B19" s="30"/>
      <c r="C19" s="40"/>
      <c r="D19" s="40"/>
      <c r="E19" s="40"/>
      <c r="F19" s="40"/>
      <c r="G19" s="38"/>
      <c r="H19" s="38"/>
      <c r="I19" s="38"/>
      <c r="J19" s="38"/>
      <c r="K19" s="38"/>
      <c r="L19" s="38"/>
    </row>
    <row r="20" spans="1:12" ht="12.75">
      <c r="A20" s="34" t="s">
        <v>109</v>
      </c>
      <c r="B20" s="30"/>
      <c r="C20" s="40">
        <v>90807030320126000</v>
      </c>
      <c r="D20" s="40">
        <v>111</v>
      </c>
      <c r="E20" s="40">
        <v>211</v>
      </c>
      <c r="F20" s="43" t="s">
        <v>139</v>
      </c>
      <c r="G20" s="38">
        <f t="shared" si="0"/>
        <v>9990606.02</v>
      </c>
      <c r="H20" s="38">
        <v>9990606.02</v>
      </c>
      <c r="I20" s="38"/>
      <c r="J20" s="38"/>
      <c r="K20" s="38"/>
      <c r="L20" s="38"/>
    </row>
    <row r="21" spans="1:12" ht="14.25" customHeight="1">
      <c r="A21" s="34" t="s">
        <v>110</v>
      </c>
      <c r="B21" s="30"/>
      <c r="C21" s="40">
        <v>90807030320126000</v>
      </c>
      <c r="D21" s="40">
        <v>119</v>
      </c>
      <c r="E21" s="40">
        <v>213</v>
      </c>
      <c r="F21" s="43" t="s">
        <v>139</v>
      </c>
      <c r="G21" s="38">
        <f t="shared" si="0"/>
        <v>3262498.98</v>
      </c>
      <c r="H21" s="38">
        <v>3262498.98</v>
      </c>
      <c r="I21" s="38"/>
      <c r="J21" s="38"/>
      <c r="K21" s="38"/>
      <c r="L21" s="38"/>
    </row>
    <row r="22" spans="1:12" ht="12.75">
      <c r="A22" s="51" t="s">
        <v>111</v>
      </c>
      <c r="B22" s="30">
        <v>220</v>
      </c>
      <c r="C22" s="40"/>
      <c r="D22" s="40"/>
      <c r="E22" s="40"/>
      <c r="F22" s="43"/>
      <c r="G22" s="38"/>
      <c r="H22" s="38"/>
      <c r="I22" s="38"/>
      <c r="J22" s="38"/>
      <c r="K22" s="38"/>
      <c r="L22" s="38"/>
    </row>
    <row r="23" spans="1:12" ht="12.75">
      <c r="A23" s="31" t="s">
        <v>33</v>
      </c>
      <c r="B23" s="30"/>
      <c r="C23" s="40"/>
      <c r="D23" s="40"/>
      <c r="E23" s="40"/>
      <c r="F23" s="43"/>
      <c r="G23" s="38">
        <f t="shared" si="0"/>
        <v>690</v>
      </c>
      <c r="H23" s="38">
        <f>H24</f>
        <v>690</v>
      </c>
      <c r="I23" s="38"/>
      <c r="J23" s="38"/>
      <c r="K23" s="38"/>
      <c r="L23" s="38"/>
    </row>
    <row r="24" spans="1:12" ht="12.75">
      <c r="A24" s="34" t="s">
        <v>90</v>
      </c>
      <c r="B24" s="30"/>
      <c r="C24" s="40">
        <v>90807030320126000</v>
      </c>
      <c r="D24" s="40">
        <v>112</v>
      </c>
      <c r="E24" s="40">
        <v>212</v>
      </c>
      <c r="F24" s="43" t="s">
        <v>139</v>
      </c>
      <c r="G24" s="38">
        <f t="shared" si="0"/>
        <v>690</v>
      </c>
      <c r="H24" s="38">
        <v>690</v>
      </c>
      <c r="I24" s="38"/>
      <c r="J24" s="38"/>
      <c r="K24" s="38"/>
      <c r="L24" s="38"/>
    </row>
    <row r="25" spans="1:12" ht="12.75">
      <c r="A25" s="52" t="s">
        <v>113</v>
      </c>
      <c r="B25" s="30">
        <v>260</v>
      </c>
      <c r="C25" s="40"/>
      <c r="D25" s="40"/>
      <c r="E25" s="40"/>
      <c r="F25" s="43"/>
      <c r="G25" s="38">
        <f t="shared" si="0"/>
        <v>283705</v>
      </c>
      <c r="H25" s="38">
        <f>H27+H28+H29+H30+H31+H32</f>
        <v>283705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139</v>
      </c>
      <c r="G27" s="38">
        <f t="shared" si="0"/>
        <v>3713.82</v>
      </c>
      <c r="H27" s="38">
        <v>3713.82</v>
      </c>
      <c r="I27" s="38"/>
      <c r="J27" s="38"/>
      <c r="K27" s="38"/>
      <c r="L27" s="38"/>
    </row>
    <row r="28" spans="1:12" ht="17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139</v>
      </c>
      <c r="G28" s="61">
        <f t="shared" si="0"/>
        <v>26410.61</v>
      </c>
      <c r="H28" s="61">
        <v>26410.61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139</v>
      </c>
      <c r="G29" s="61">
        <f t="shared" si="0"/>
        <v>124579</v>
      </c>
      <c r="H29" s="61">
        <v>124579</v>
      </c>
      <c r="I29" s="38"/>
      <c r="J29" s="38"/>
      <c r="K29" s="38"/>
      <c r="L29" s="38"/>
    </row>
    <row r="30" spans="1:12" ht="12.75">
      <c r="A30" s="34" t="s">
        <v>82</v>
      </c>
      <c r="B30" s="30"/>
      <c r="C30" s="40">
        <v>90807030320126000</v>
      </c>
      <c r="D30" s="40">
        <v>244</v>
      </c>
      <c r="E30" s="40">
        <v>290</v>
      </c>
      <c r="F30" s="43" t="s">
        <v>139</v>
      </c>
      <c r="G30" s="61">
        <f t="shared" si="0"/>
        <v>0</v>
      </c>
      <c r="H30" s="61">
        <v>0</v>
      </c>
      <c r="I30" s="38"/>
      <c r="J30" s="38"/>
      <c r="K30" s="38"/>
      <c r="L30" s="38"/>
    </row>
    <row r="31" spans="1:12" ht="15.75" customHeight="1">
      <c r="A31" s="50" t="s">
        <v>80</v>
      </c>
      <c r="B31" s="30"/>
      <c r="C31" s="40">
        <v>90807030320126000</v>
      </c>
      <c r="D31" s="40">
        <v>244</v>
      </c>
      <c r="E31" s="40">
        <v>310</v>
      </c>
      <c r="F31" s="43" t="s">
        <v>139</v>
      </c>
      <c r="G31" s="61">
        <f t="shared" si="0"/>
        <v>87767.57</v>
      </c>
      <c r="H31" s="61">
        <v>87767.57</v>
      </c>
      <c r="I31" s="38"/>
      <c r="J31" s="38"/>
      <c r="K31" s="38"/>
      <c r="L31" s="38"/>
    </row>
    <row r="32" spans="1:12" ht="12.75">
      <c r="A32" s="50" t="s">
        <v>81</v>
      </c>
      <c r="B32" s="30"/>
      <c r="C32" s="40">
        <v>90807030320126000</v>
      </c>
      <c r="D32" s="40">
        <v>244</v>
      </c>
      <c r="E32" s="40">
        <v>340</v>
      </c>
      <c r="F32" s="43" t="s">
        <v>139</v>
      </c>
      <c r="G32" s="61">
        <f t="shared" si="0"/>
        <v>41234</v>
      </c>
      <c r="H32" s="61">
        <v>41234</v>
      </c>
      <c r="I32" s="38"/>
      <c r="J32" s="38"/>
      <c r="K32" s="38"/>
      <c r="L32" s="38"/>
    </row>
    <row r="33" spans="1:12" ht="12.75">
      <c r="A33" s="50"/>
      <c r="B33" s="30"/>
      <c r="C33" s="40"/>
      <c r="D33" s="40"/>
      <c r="E33" s="40"/>
      <c r="F33" s="43"/>
      <c r="G33" s="38"/>
      <c r="H33" s="38"/>
      <c r="I33" s="38"/>
      <c r="J33" s="38"/>
      <c r="K33" s="38"/>
      <c r="L33" s="38"/>
    </row>
    <row r="34" spans="1:12" ht="21">
      <c r="A34" s="56" t="s">
        <v>144</v>
      </c>
      <c r="B34" s="30"/>
      <c r="C34" s="40"/>
      <c r="D34" s="40"/>
      <c r="E34" s="40"/>
      <c r="F34" s="43"/>
      <c r="G34" s="48">
        <f>H34</f>
        <v>1095400</v>
      </c>
      <c r="H34" s="48">
        <f>H35</f>
        <v>1095400</v>
      </c>
      <c r="I34" s="38"/>
      <c r="J34" s="38"/>
      <c r="K34" s="38"/>
      <c r="L34" s="38"/>
    </row>
    <row r="35" spans="1:12" ht="12.75">
      <c r="A35" s="31" t="s">
        <v>32</v>
      </c>
      <c r="B35" s="30">
        <v>210</v>
      </c>
      <c r="C35" s="40"/>
      <c r="D35" s="40"/>
      <c r="E35" s="40"/>
      <c r="F35" s="43"/>
      <c r="G35" s="38">
        <f>H35</f>
        <v>1095400</v>
      </c>
      <c r="H35" s="38">
        <f>H37+H38</f>
        <v>1095400</v>
      </c>
      <c r="I35" s="38"/>
      <c r="J35" s="38"/>
      <c r="K35" s="38"/>
      <c r="L35" s="38"/>
    </row>
    <row r="36" spans="1:12" ht="12.75">
      <c r="A36" s="31" t="s">
        <v>33</v>
      </c>
      <c r="B36" s="30"/>
      <c r="C36" s="40"/>
      <c r="D36" s="40"/>
      <c r="E36" s="40"/>
      <c r="F36" s="43"/>
      <c r="G36" s="38"/>
      <c r="H36" s="38"/>
      <c r="I36" s="38"/>
      <c r="J36" s="38"/>
      <c r="K36" s="38"/>
      <c r="L36" s="38"/>
    </row>
    <row r="37" spans="1:12" ht="12.75">
      <c r="A37" s="34" t="s">
        <v>109</v>
      </c>
      <c r="B37" s="30"/>
      <c r="C37" s="40">
        <v>90807030320246600</v>
      </c>
      <c r="D37" s="40">
        <v>111</v>
      </c>
      <c r="E37" s="40">
        <v>211</v>
      </c>
      <c r="F37" s="43" t="s">
        <v>143</v>
      </c>
      <c r="G37" s="38">
        <f>H37</f>
        <v>841321</v>
      </c>
      <c r="H37" s="38">
        <v>841321</v>
      </c>
      <c r="I37" s="38"/>
      <c r="J37" s="38"/>
      <c r="K37" s="38"/>
      <c r="L37" s="38"/>
    </row>
    <row r="38" spans="1:12" ht="12.75">
      <c r="A38" s="34" t="s">
        <v>110</v>
      </c>
      <c r="B38" s="30"/>
      <c r="C38" s="40">
        <v>90807030320246600</v>
      </c>
      <c r="D38" s="40">
        <v>119</v>
      </c>
      <c r="E38" s="40">
        <v>213</v>
      </c>
      <c r="F38" s="43" t="s">
        <v>143</v>
      </c>
      <c r="G38" s="38">
        <f>H38</f>
        <v>254079</v>
      </c>
      <c r="H38" s="38">
        <v>254079</v>
      </c>
      <c r="I38" s="38"/>
      <c r="J38" s="38"/>
      <c r="K38" s="38"/>
      <c r="L38" s="38"/>
    </row>
    <row r="39" spans="1:12" ht="27.75" customHeight="1">
      <c r="A39" s="56" t="s">
        <v>146</v>
      </c>
      <c r="B39" s="30"/>
      <c r="C39" s="40"/>
      <c r="D39" s="40"/>
      <c r="E39" s="40"/>
      <c r="F39" s="43"/>
      <c r="G39" s="48">
        <f>I39</f>
        <v>135718.53</v>
      </c>
      <c r="H39" s="48"/>
      <c r="I39" s="48">
        <f>I42+I43</f>
        <v>135718.53</v>
      </c>
      <c r="J39" s="38"/>
      <c r="K39" s="38"/>
      <c r="L39" s="38"/>
    </row>
    <row r="40" spans="1:12" ht="12.75">
      <c r="A40" s="31" t="s">
        <v>32</v>
      </c>
      <c r="B40" s="30">
        <v>210</v>
      </c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1" t="s">
        <v>33</v>
      </c>
      <c r="B41" s="30"/>
      <c r="C41" s="40"/>
      <c r="D41" s="40"/>
      <c r="E41" s="40"/>
      <c r="F41" s="43"/>
      <c r="G41" s="38"/>
      <c r="H41" s="38"/>
      <c r="I41" s="38"/>
      <c r="J41" s="38"/>
      <c r="K41" s="38"/>
      <c r="L41" s="38"/>
    </row>
    <row r="42" spans="1:12" ht="12.75">
      <c r="A42" s="34" t="s">
        <v>109</v>
      </c>
      <c r="B42" s="30"/>
      <c r="C42" s="40">
        <v>90807030320240600</v>
      </c>
      <c r="D42" s="40">
        <v>111</v>
      </c>
      <c r="E42" s="40">
        <v>211</v>
      </c>
      <c r="F42" s="43" t="s">
        <v>147</v>
      </c>
      <c r="G42" s="38">
        <f>I42</f>
        <v>104238.5</v>
      </c>
      <c r="H42" s="38"/>
      <c r="I42" s="38">
        <v>104238.5</v>
      </c>
      <c r="J42" s="38"/>
      <c r="K42" s="38"/>
      <c r="L42" s="38"/>
    </row>
    <row r="43" spans="1:12" ht="12.75">
      <c r="A43" s="34" t="s">
        <v>110</v>
      </c>
      <c r="B43" s="30"/>
      <c r="C43" s="40">
        <v>90807030320240600</v>
      </c>
      <c r="D43" s="40">
        <v>119</v>
      </c>
      <c r="E43" s="40">
        <v>213</v>
      </c>
      <c r="F43" s="43" t="s">
        <v>147</v>
      </c>
      <c r="G43" s="38">
        <f>I43</f>
        <v>31480.03</v>
      </c>
      <c r="H43" s="38"/>
      <c r="I43" s="38">
        <v>31480.03</v>
      </c>
      <c r="J43" s="38"/>
      <c r="K43" s="38"/>
      <c r="L43" s="38"/>
    </row>
    <row r="44" spans="1:12" ht="12.75">
      <c r="A44" s="50"/>
      <c r="B44" s="30"/>
      <c r="C44" s="40"/>
      <c r="D44" s="40"/>
      <c r="E44" s="40"/>
      <c r="F44" s="43"/>
      <c r="G44" s="38"/>
      <c r="H44" s="38"/>
      <c r="I44" s="38"/>
      <c r="J44" s="38"/>
      <c r="K44" s="38"/>
      <c r="L44" s="38"/>
    </row>
    <row r="45" spans="1:12" ht="42" customHeight="1">
      <c r="A45" s="50" t="s">
        <v>131</v>
      </c>
      <c r="B45" s="30">
        <v>210</v>
      </c>
      <c r="C45" s="40"/>
      <c r="D45" s="49"/>
      <c r="E45" s="49"/>
      <c r="F45" s="43"/>
      <c r="G45" s="48">
        <f>K45</f>
        <v>798000</v>
      </c>
      <c r="H45" s="48"/>
      <c r="I45" s="48"/>
      <c r="J45" s="48"/>
      <c r="K45" s="48">
        <f>K46+K50+K51</f>
        <v>798000</v>
      </c>
      <c r="L45" s="38"/>
    </row>
    <row r="46" spans="1:12" ht="12.75">
      <c r="A46" s="31" t="s">
        <v>32</v>
      </c>
      <c r="B46" s="30">
        <v>210</v>
      </c>
      <c r="C46" s="40"/>
      <c r="D46" s="40"/>
      <c r="E46" s="40"/>
      <c r="F46" s="43"/>
      <c r="G46" s="38">
        <f aca="true" t="shared" si="1" ref="G46:G55">K46</f>
        <v>191414.7</v>
      </c>
      <c r="H46" s="38"/>
      <c r="I46" s="38"/>
      <c r="J46" s="38"/>
      <c r="K46" s="38">
        <f>K48+K49</f>
        <v>191414.7</v>
      </c>
      <c r="L46" s="38"/>
    </row>
    <row r="47" spans="1:12" ht="12.75">
      <c r="A47" s="31" t="s">
        <v>33</v>
      </c>
      <c r="B47" s="30"/>
      <c r="C47" s="40"/>
      <c r="D47" s="40"/>
      <c r="E47" s="40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0">
        <v>111</v>
      </c>
      <c r="E48" s="40">
        <v>211</v>
      </c>
      <c r="F48" s="43" t="s">
        <v>140</v>
      </c>
      <c r="G48" s="38">
        <f t="shared" si="1"/>
        <v>146114.7</v>
      </c>
      <c r="H48" s="38"/>
      <c r="I48" s="38"/>
      <c r="J48" s="38"/>
      <c r="K48" s="38">
        <v>146114.7</v>
      </c>
      <c r="L48" s="38"/>
    </row>
    <row r="49" spans="1:12" ht="14.25" customHeight="1">
      <c r="A49" s="34" t="s">
        <v>110</v>
      </c>
      <c r="B49" s="30"/>
      <c r="C49" s="40">
        <v>90807030000000000</v>
      </c>
      <c r="D49" s="40">
        <v>119</v>
      </c>
      <c r="E49" s="40">
        <v>213</v>
      </c>
      <c r="F49" s="43" t="s">
        <v>140</v>
      </c>
      <c r="G49" s="38">
        <f t="shared" si="1"/>
        <v>45300</v>
      </c>
      <c r="H49" s="38"/>
      <c r="I49" s="38"/>
      <c r="J49" s="38"/>
      <c r="K49" s="38">
        <v>45300</v>
      </c>
      <c r="L49" s="38"/>
    </row>
    <row r="50" spans="1:12" ht="25.5" customHeight="1">
      <c r="A50" s="34" t="s">
        <v>112</v>
      </c>
      <c r="B50" s="30">
        <v>230</v>
      </c>
      <c r="C50" s="40">
        <v>90807030000000000</v>
      </c>
      <c r="D50" s="40">
        <v>852</v>
      </c>
      <c r="E50" s="40">
        <v>290</v>
      </c>
      <c r="F50" s="43" t="s">
        <v>140</v>
      </c>
      <c r="G50" s="38">
        <f t="shared" si="1"/>
        <v>89251</v>
      </c>
      <c r="H50" s="38"/>
      <c r="I50" s="38"/>
      <c r="J50" s="38"/>
      <c r="K50" s="38">
        <v>89251</v>
      </c>
      <c r="L50" s="38"/>
    </row>
    <row r="51" spans="1:12" ht="12.75">
      <c r="A51" s="52" t="s">
        <v>113</v>
      </c>
      <c r="B51" s="30">
        <v>260</v>
      </c>
      <c r="C51" s="40"/>
      <c r="D51" s="49"/>
      <c r="E51" s="49"/>
      <c r="F51" s="43"/>
      <c r="G51" s="38">
        <f t="shared" si="1"/>
        <v>517334.3</v>
      </c>
      <c r="H51" s="38"/>
      <c r="I51" s="38"/>
      <c r="J51" s="38"/>
      <c r="K51" s="38">
        <f>K53+K54+K55</f>
        <v>517334.3</v>
      </c>
      <c r="L51" s="38"/>
    </row>
    <row r="52" spans="1:12" ht="12.75">
      <c r="A52" s="35" t="s">
        <v>33</v>
      </c>
      <c r="B52" s="30"/>
      <c r="C52" s="40"/>
      <c r="D52" s="49"/>
      <c r="E52" s="49"/>
      <c r="F52" s="43"/>
      <c r="G52" s="38"/>
      <c r="H52" s="38"/>
      <c r="I52" s="38"/>
      <c r="J52" s="38"/>
      <c r="K52" s="38"/>
      <c r="L52" s="38"/>
    </row>
    <row r="53" spans="1:12" ht="12.75">
      <c r="A53" s="34" t="s">
        <v>114</v>
      </c>
      <c r="B53" s="30"/>
      <c r="C53" s="40">
        <v>90807030000000000</v>
      </c>
      <c r="D53" s="49">
        <v>244</v>
      </c>
      <c r="E53" s="49">
        <v>222</v>
      </c>
      <c r="F53" s="43" t="s">
        <v>140</v>
      </c>
      <c r="G53" s="38">
        <f t="shared" si="1"/>
        <v>270386.36</v>
      </c>
      <c r="H53" s="38"/>
      <c r="I53" s="38"/>
      <c r="J53" s="38"/>
      <c r="K53" s="38">
        <v>270386.36</v>
      </c>
      <c r="L53" s="38"/>
    </row>
    <row r="54" spans="1:12" ht="12.75">
      <c r="A54" s="34" t="s">
        <v>79</v>
      </c>
      <c r="B54" s="30"/>
      <c r="C54" s="40">
        <v>90807030000000000</v>
      </c>
      <c r="D54" s="49">
        <v>244</v>
      </c>
      <c r="E54" s="49">
        <v>226</v>
      </c>
      <c r="F54" s="43" t="s">
        <v>140</v>
      </c>
      <c r="G54" s="38">
        <f t="shared" si="1"/>
        <v>83252.94</v>
      </c>
      <c r="H54" s="38"/>
      <c r="I54" s="38"/>
      <c r="J54" s="38"/>
      <c r="K54" s="38">
        <v>83252.94</v>
      </c>
      <c r="L54" s="38"/>
    </row>
    <row r="55" spans="1:12" ht="12.75">
      <c r="A55" s="50" t="s">
        <v>81</v>
      </c>
      <c r="B55" s="30"/>
      <c r="C55" s="40">
        <v>90807030000000000</v>
      </c>
      <c r="D55" s="49">
        <v>244</v>
      </c>
      <c r="E55" s="49">
        <v>340</v>
      </c>
      <c r="F55" s="43" t="s">
        <v>140</v>
      </c>
      <c r="G55" s="38">
        <f t="shared" si="1"/>
        <v>163695</v>
      </c>
      <c r="H55" s="38"/>
      <c r="I55" s="38"/>
      <c r="J55" s="38"/>
      <c r="K55" s="38">
        <v>163695</v>
      </c>
      <c r="L55" s="38"/>
    </row>
    <row r="56" spans="1:12" ht="12.75">
      <c r="A56" s="34"/>
      <c r="B56" s="30"/>
      <c r="C56" s="40"/>
      <c r="D56" s="49"/>
      <c r="E56" s="49"/>
      <c r="F56" s="43"/>
      <c r="G56" s="38"/>
      <c r="H56" s="38"/>
      <c r="I56" s="38"/>
      <c r="J56" s="38"/>
      <c r="K56" s="38"/>
      <c r="L56" s="38"/>
    </row>
    <row r="57" spans="1:12" ht="12.75">
      <c r="A57" s="34" t="s">
        <v>17</v>
      </c>
      <c r="B57" s="30">
        <v>500</v>
      </c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18</v>
      </c>
      <c r="B58" s="30">
        <v>600</v>
      </c>
      <c r="C58" s="40"/>
      <c r="D58" s="40"/>
      <c r="E58" s="40"/>
      <c r="F58" s="43"/>
      <c r="G58" s="38">
        <f>G57+G8-G15</f>
        <v>0</v>
      </c>
      <c r="H58" s="38">
        <f>H57+H8-H15</f>
        <v>0</v>
      </c>
      <c r="I58" s="38">
        <f>I57+I8-I15</f>
        <v>0</v>
      </c>
      <c r="J58" s="38">
        <f>J57+J8-J15</f>
        <v>0</v>
      </c>
      <c r="K58" s="38">
        <f>K57+K8-K15</f>
        <v>0</v>
      </c>
      <c r="L58" s="38">
        <f>L57+L8-L16</f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0.5" customHeight="1">
      <c r="K1" s="41" t="s">
        <v>28</v>
      </c>
    </row>
    <row r="2" spans="1:12" ht="15.75">
      <c r="A2" s="120" t="s">
        <v>141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8" customHeight="1">
      <c r="A3" s="143" t="s">
        <v>0</v>
      </c>
      <c r="B3" s="139" t="s">
        <v>1</v>
      </c>
      <c r="C3" s="135" t="s">
        <v>97</v>
      </c>
      <c r="D3" s="135" t="s">
        <v>98</v>
      </c>
      <c r="E3" s="132" t="s">
        <v>83</v>
      </c>
      <c r="F3" s="129" t="s">
        <v>115</v>
      </c>
      <c r="G3" s="150" t="s">
        <v>99</v>
      </c>
      <c r="H3" s="151"/>
      <c r="I3" s="151"/>
      <c r="J3" s="151"/>
      <c r="K3" s="151"/>
      <c r="L3" s="151"/>
    </row>
    <row r="4" spans="1:12" ht="18" customHeight="1">
      <c r="A4" s="144"/>
      <c r="B4" s="140"/>
      <c r="C4" s="138"/>
      <c r="D4" s="136"/>
      <c r="E4" s="133"/>
      <c r="F4" s="130"/>
      <c r="G4" s="125" t="s">
        <v>30</v>
      </c>
      <c r="H4" s="147" t="s">
        <v>100</v>
      </c>
      <c r="I4" s="148"/>
      <c r="J4" s="148"/>
      <c r="K4" s="148"/>
      <c r="L4" s="149"/>
    </row>
    <row r="5" spans="1:12" ht="37.5" customHeight="1">
      <c r="A5" s="145"/>
      <c r="B5" s="141"/>
      <c r="C5" s="133"/>
      <c r="D5" s="136"/>
      <c r="E5" s="133"/>
      <c r="F5" s="130"/>
      <c r="G5" s="152"/>
      <c r="H5" s="127" t="s">
        <v>101</v>
      </c>
      <c r="I5" s="125" t="s">
        <v>102</v>
      </c>
      <c r="J5" s="127" t="s">
        <v>93</v>
      </c>
      <c r="K5" s="123" t="s">
        <v>103</v>
      </c>
      <c r="L5" s="124"/>
    </row>
    <row r="6" spans="1:12" ht="15.75" customHeight="1">
      <c r="A6" s="146"/>
      <c r="B6" s="142"/>
      <c r="C6" s="134"/>
      <c r="D6" s="137"/>
      <c r="E6" s="134"/>
      <c r="F6" s="131"/>
      <c r="G6" s="153"/>
      <c r="H6" s="128"/>
      <c r="I6" s="126"/>
      <c r="J6" s="128"/>
      <c r="K6" s="37" t="s">
        <v>30</v>
      </c>
      <c r="L6" s="53" t="s">
        <v>104</v>
      </c>
    </row>
    <row r="7" spans="1:12" ht="18" customHeight="1">
      <c r="A7" s="32" t="s">
        <v>105</v>
      </c>
      <c r="B7" s="30">
        <v>100</v>
      </c>
      <c r="C7" s="40"/>
      <c r="D7" s="40"/>
      <c r="E7" s="40"/>
      <c r="F7" s="40"/>
      <c r="G7" s="48">
        <f>H7+K7</f>
        <v>14037500</v>
      </c>
      <c r="H7" s="48">
        <f>H9</f>
        <v>13537500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86</v>
      </c>
      <c r="B9" s="30">
        <v>110</v>
      </c>
      <c r="C9" s="40">
        <v>9080000000000130</v>
      </c>
      <c r="D9" s="40"/>
      <c r="E9" s="40"/>
      <c r="F9" s="40"/>
      <c r="G9" s="38">
        <f>H9</f>
        <v>13537500</v>
      </c>
      <c r="H9" s="38">
        <v>13537500</v>
      </c>
      <c r="I9" s="38"/>
      <c r="J9" s="38"/>
      <c r="K9" s="38"/>
      <c r="L9" s="38"/>
    </row>
    <row r="10" spans="1:12" ht="12.75">
      <c r="A10" s="31" t="s">
        <v>106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107</v>
      </c>
      <c r="B11" s="30">
        <v>200</v>
      </c>
      <c r="C11" s="40"/>
      <c r="D11" s="40"/>
      <c r="E11" s="40"/>
      <c r="F11" s="40"/>
      <c r="G11" s="48">
        <f>H11+K11</f>
        <v>14037500</v>
      </c>
      <c r="H11" s="48">
        <f>H12+H17+H19</f>
        <v>13537500</v>
      </c>
      <c r="I11" s="48"/>
      <c r="J11" s="48"/>
      <c r="K11" s="48">
        <f>K27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6">H12+K12</f>
        <v>13253105</v>
      </c>
      <c r="H12" s="38">
        <f>H14+H15</f>
        <v>13253105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109</v>
      </c>
      <c r="B14" s="30"/>
      <c r="C14" s="40">
        <v>90807030320126000</v>
      </c>
      <c r="D14" s="40">
        <v>111</v>
      </c>
      <c r="E14" s="40">
        <v>211</v>
      </c>
      <c r="F14" s="43" t="s">
        <v>139</v>
      </c>
      <c r="G14" s="38">
        <f t="shared" si="0"/>
        <v>10179036</v>
      </c>
      <c r="H14" s="38">
        <v>10179036</v>
      </c>
      <c r="I14" s="38"/>
      <c r="J14" s="38"/>
      <c r="K14" s="38"/>
      <c r="L14" s="38"/>
    </row>
    <row r="15" spans="1:12" ht="14.25" customHeight="1">
      <c r="A15" s="34" t="s">
        <v>110</v>
      </c>
      <c r="B15" s="30"/>
      <c r="C15" s="40">
        <v>90807030320126000</v>
      </c>
      <c r="D15" s="40">
        <v>119</v>
      </c>
      <c r="E15" s="40">
        <v>213</v>
      </c>
      <c r="F15" s="43" t="s">
        <v>139</v>
      </c>
      <c r="G15" s="38">
        <f t="shared" si="0"/>
        <v>3074069</v>
      </c>
      <c r="H15" s="38">
        <v>3074069</v>
      </c>
      <c r="I15" s="38"/>
      <c r="J15" s="38"/>
      <c r="K15" s="38"/>
      <c r="L15" s="38"/>
    </row>
    <row r="16" spans="1:12" ht="12.75">
      <c r="A16" s="51" t="s">
        <v>111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690</v>
      </c>
      <c r="H17" s="38">
        <f>H18</f>
        <v>690</v>
      </c>
      <c r="I17" s="38"/>
      <c r="J17" s="38"/>
      <c r="K17" s="38"/>
      <c r="L17" s="38"/>
    </row>
    <row r="18" spans="1:12" ht="12.75">
      <c r="A18" s="34" t="s">
        <v>90</v>
      </c>
      <c r="B18" s="30"/>
      <c r="C18" s="40">
        <v>90807030320126000</v>
      </c>
      <c r="D18" s="40">
        <v>112</v>
      </c>
      <c r="E18" s="40">
        <v>212</v>
      </c>
      <c r="F18" s="43" t="s">
        <v>139</v>
      </c>
      <c r="G18" s="38">
        <f t="shared" si="0"/>
        <v>690</v>
      </c>
      <c r="H18" s="38">
        <v>690</v>
      </c>
      <c r="I18" s="38"/>
      <c r="J18" s="38"/>
      <c r="K18" s="38"/>
      <c r="L18" s="38"/>
    </row>
    <row r="19" spans="1:12" ht="12.75">
      <c r="A19" s="52" t="s">
        <v>113</v>
      </c>
      <c r="B19" s="30">
        <v>260</v>
      </c>
      <c r="C19" s="40"/>
      <c r="D19" s="40"/>
      <c r="E19" s="40"/>
      <c r="F19" s="43"/>
      <c r="G19" s="38">
        <f t="shared" si="0"/>
        <v>283705</v>
      </c>
      <c r="H19" s="38">
        <f>H21+H22+H23+H24+H25+H26</f>
        <v>283705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139</v>
      </c>
      <c r="G21" s="38">
        <f t="shared" si="0"/>
        <v>4000</v>
      </c>
      <c r="H21" s="38">
        <v>4000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139</v>
      </c>
      <c r="G22" s="38">
        <f t="shared" si="0"/>
        <v>40000</v>
      </c>
      <c r="H22" s="38">
        <v>40000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139</v>
      </c>
      <c r="G23" s="38">
        <f t="shared" si="0"/>
        <v>113705</v>
      </c>
      <c r="H23" s="38">
        <v>113705</v>
      </c>
      <c r="I23" s="38"/>
      <c r="J23" s="38"/>
      <c r="K23" s="38"/>
      <c r="L23" s="38"/>
    </row>
    <row r="24" spans="1:12" ht="12.75">
      <c r="A24" s="34" t="s">
        <v>82</v>
      </c>
      <c r="B24" s="30"/>
      <c r="C24" s="40">
        <v>90807030320126000</v>
      </c>
      <c r="D24" s="40">
        <v>244</v>
      </c>
      <c r="E24" s="40">
        <v>290</v>
      </c>
      <c r="F24" s="43" t="s">
        <v>139</v>
      </c>
      <c r="G24" s="38">
        <f t="shared" si="0"/>
        <v>5000</v>
      </c>
      <c r="H24" s="38">
        <v>5000</v>
      </c>
      <c r="I24" s="38"/>
      <c r="J24" s="38"/>
      <c r="K24" s="38"/>
      <c r="L24" s="38"/>
    </row>
    <row r="25" spans="1:12" ht="15.75" customHeight="1">
      <c r="A25" s="50" t="s">
        <v>80</v>
      </c>
      <c r="B25" s="30"/>
      <c r="C25" s="40">
        <v>90807030320126000</v>
      </c>
      <c r="D25" s="40">
        <v>244</v>
      </c>
      <c r="E25" s="40">
        <v>310</v>
      </c>
      <c r="F25" s="43" t="s">
        <v>139</v>
      </c>
      <c r="G25" s="38">
        <f t="shared" si="0"/>
        <v>85000</v>
      </c>
      <c r="H25" s="38">
        <v>85000</v>
      </c>
      <c r="I25" s="38"/>
      <c r="J25" s="38"/>
      <c r="K25" s="38"/>
      <c r="L25" s="38"/>
    </row>
    <row r="26" spans="1:12" ht="12.75">
      <c r="A26" s="50" t="s">
        <v>81</v>
      </c>
      <c r="B26" s="30"/>
      <c r="C26" s="40">
        <v>90807030320126000</v>
      </c>
      <c r="D26" s="40">
        <v>244</v>
      </c>
      <c r="E26" s="40">
        <v>340</v>
      </c>
      <c r="F26" s="43" t="s">
        <v>139</v>
      </c>
      <c r="G26" s="38">
        <f t="shared" si="0"/>
        <v>36000</v>
      </c>
      <c r="H26" s="38">
        <v>36000</v>
      </c>
      <c r="I26" s="38"/>
      <c r="J26" s="38"/>
      <c r="K26" s="38"/>
      <c r="L26" s="38"/>
    </row>
    <row r="27" spans="1:12" ht="23.25">
      <c r="A27" s="54" t="s">
        <v>131</v>
      </c>
      <c r="B27" s="30">
        <v>210</v>
      </c>
      <c r="C27" s="40"/>
      <c r="D27" s="49"/>
      <c r="E27" s="49"/>
      <c r="F27" s="43"/>
      <c r="G27" s="48">
        <f>K27</f>
        <v>500000</v>
      </c>
      <c r="H27" s="48"/>
      <c r="I27" s="48"/>
      <c r="J27" s="48"/>
      <c r="K27" s="48">
        <f>K28+K32+K33</f>
        <v>500000</v>
      </c>
      <c r="L27" s="38"/>
    </row>
    <row r="28" spans="1:12" ht="12.75">
      <c r="A28" s="31" t="s">
        <v>32</v>
      </c>
      <c r="B28" s="30">
        <v>210</v>
      </c>
      <c r="C28" s="40"/>
      <c r="D28" s="40"/>
      <c r="E28" s="40"/>
      <c r="F28" s="43"/>
      <c r="G28" s="38">
        <f aca="true" t="shared" si="1" ref="G28:G36">K28</f>
        <v>195300</v>
      </c>
      <c r="H28" s="38"/>
      <c r="I28" s="38"/>
      <c r="J28" s="38"/>
      <c r="K28" s="38">
        <f>K30+K31</f>
        <v>195300</v>
      </c>
      <c r="L28" s="38"/>
    </row>
    <row r="29" spans="1:12" ht="12.75">
      <c r="A29" s="31" t="s">
        <v>33</v>
      </c>
      <c r="B29" s="30"/>
      <c r="C29" s="40"/>
      <c r="D29" s="40"/>
      <c r="E29" s="40"/>
      <c r="F29" s="43"/>
      <c r="G29" s="38"/>
      <c r="H29" s="38"/>
      <c r="I29" s="38"/>
      <c r="J29" s="38"/>
      <c r="K29" s="38"/>
      <c r="L29" s="38"/>
    </row>
    <row r="30" spans="1:12" ht="12.75">
      <c r="A30" s="34" t="s">
        <v>109</v>
      </c>
      <c r="B30" s="30"/>
      <c r="C30" s="40">
        <v>90807030000000000</v>
      </c>
      <c r="D30" s="40">
        <v>111</v>
      </c>
      <c r="E30" s="40">
        <v>211</v>
      </c>
      <c r="F30" s="43" t="s">
        <v>140</v>
      </c>
      <c r="G30" s="38">
        <f t="shared" si="1"/>
        <v>150000</v>
      </c>
      <c r="H30" s="38"/>
      <c r="I30" s="38"/>
      <c r="J30" s="38"/>
      <c r="K30" s="38">
        <v>150000</v>
      </c>
      <c r="L30" s="38"/>
    </row>
    <row r="31" spans="1:12" ht="14.25" customHeight="1">
      <c r="A31" s="34" t="s">
        <v>110</v>
      </c>
      <c r="B31" s="30"/>
      <c r="C31" s="40">
        <v>90807030000000000</v>
      </c>
      <c r="D31" s="40">
        <v>119</v>
      </c>
      <c r="E31" s="40">
        <v>213</v>
      </c>
      <c r="F31" s="43" t="s">
        <v>140</v>
      </c>
      <c r="G31" s="38">
        <f t="shared" si="1"/>
        <v>45300</v>
      </c>
      <c r="H31" s="38"/>
      <c r="I31" s="38"/>
      <c r="J31" s="38"/>
      <c r="K31" s="38">
        <v>45300</v>
      </c>
      <c r="L31" s="38"/>
    </row>
    <row r="32" spans="1:12" ht="25.5" customHeight="1">
      <c r="A32" s="34" t="s">
        <v>112</v>
      </c>
      <c r="B32" s="30">
        <v>230</v>
      </c>
      <c r="C32" s="40">
        <v>90807030000000000</v>
      </c>
      <c r="D32" s="40">
        <v>852</v>
      </c>
      <c r="E32" s="40">
        <v>290</v>
      </c>
      <c r="F32" s="43" t="s">
        <v>140</v>
      </c>
      <c r="G32" s="38">
        <f t="shared" si="1"/>
        <v>44700</v>
      </c>
      <c r="H32" s="38"/>
      <c r="I32" s="38"/>
      <c r="J32" s="38"/>
      <c r="K32" s="38">
        <v>44700</v>
      </c>
      <c r="L32" s="38"/>
    </row>
    <row r="33" spans="1:12" ht="12.75">
      <c r="A33" s="52" t="s">
        <v>113</v>
      </c>
      <c r="B33" s="30">
        <v>260</v>
      </c>
      <c r="C33" s="40"/>
      <c r="D33" s="49"/>
      <c r="E33" s="49"/>
      <c r="F33" s="43"/>
      <c r="G33" s="38">
        <f t="shared" si="1"/>
        <v>260000</v>
      </c>
      <c r="H33" s="38"/>
      <c r="I33" s="38"/>
      <c r="J33" s="38"/>
      <c r="K33" s="38">
        <f>K34+K35+K36</f>
        <v>260000</v>
      </c>
      <c r="L33" s="38"/>
    </row>
    <row r="34" spans="1:12" ht="12.75">
      <c r="A34" s="34" t="s">
        <v>114</v>
      </c>
      <c r="B34" s="30"/>
      <c r="C34" s="40">
        <v>90807030000000000</v>
      </c>
      <c r="D34" s="49">
        <v>244</v>
      </c>
      <c r="E34" s="49">
        <v>222</v>
      </c>
      <c r="F34" s="43" t="s">
        <v>140</v>
      </c>
      <c r="G34" s="38">
        <f t="shared" si="1"/>
        <v>120000</v>
      </c>
      <c r="H34" s="38"/>
      <c r="I34" s="38"/>
      <c r="J34" s="38"/>
      <c r="K34" s="38">
        <v>120000</v>
      </c>
      <c r="L34" s="38"/>
    </row>
    <row r="35" spans="1:12" ht="12.75">
      <c r="A35" s="34" t="s">
        <v>79</v>
      </c>
      <c r="B35" s="30"/>
      <c r="C35" s="40">
        <v>90807030000000000</v>
      </c>
      <c r="D35" s="49">
        <v>244</v>
      </c>
      <c r="E35" s="49">
        <v>226</v>
      </c>
      <c r="F35" s="43" t="s">
        <v>140</v>
      </c>
      <c r="G35" s="38">
        <f t="shared" si="1"/>
        <v>50000</v>
      </c>
      <c r="H35" s="38"/>
      <c r="I35" s="38"/>
      <c r="J35" s="38"/>
      <c r="K35" s="38">
        <v>50000</v>
      </c>
      <c r="L35" s="38"/>
    </row>
    <row r="36" spans="1:12" ht="12.75">
      <c r="A36" s="50" t="s">
        <v>81</v>
      </c>
      <c r="B36" s="30"/>
      <c r="C36" s="40">
        <v>90807030000000000</v>
      </c>
      <c r="D36" s="49">
        <v>244</v>
      </c>
      <c r="E36" s="49">
        <v>340</v>
      </c>
      <c r="F36" s="43" t="s">
        <v>140</v>
      </c>
      <c r="G36" s="38">
        <f t="shared" si="1"/>
        <v>90000</v>
      </c>
      <c r="H36" s="38"/>
      <c r="I36" s="38"/>
      <c r="J36" s="38"/>
      <c r="K36" s="38">
        <v>90000</v>
      </c>
      <c r="L36" s="38"/>
    </row>
    <row r="37" spans="1:12" ht="12.75">
      <c r="A37" s="34" t="s">
        <v>17</v>
      </c>
      <c r="B37" s="30">
        <v>500</v>
      </c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12.75">
      <c r="A38" s="34" t="s">
        <v>18</v>
      </c>
      <c r="B38" s="30">
        <v>600</v>
      </c>
      <c r="C38" s="40"/>
      <c r="D38" s="40"/>
      <c r="E38" s="40"/>
      <c r="F38" s="43"/>
      <c r="G38" s="38">
        <f aca="true" t="shared" si="2" ref="G38:L38">G37+G7-G11</f>
        <v>0</v>
      </c>
      <c r="H38" s="38">
        <f t="shared" si="2"/>
        <v>0</v>
      </c>
      <c r="I38" s="38">
        <f t="shared" si="2"/>
        <v>0</v>
      </c>
      <c r="J38" s="38">
        <f t="shared" si="2"/>
        <v>0</v>
      </c>
      <c r="K38" s="38">
        <f t="shared" si="2"/>
        <v>0</v>
      </c>
      <c r="L38" s="38">
        <f t="shared" si="2"/>
        <v>0</v>
      </c>
    </row>
    <row r="40" ht="12.75">
      <c r="K40" s="41" t="s">
        <v>28</v>
      </c>
    </row>
    <row r="41" spans="1:12" ht="15.75">
      <c r="A41" s="120" t="s">
        <v>142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</row>
    <row r="42" spans="1:12" ht="12.75">
      <c r="A42" s="143" t="s">
        <v>0</v>
      </c>
      <c r="B42" s="139" t="s">
        <v>1</v>
      </c>
      <c r="C42" s="135" t="s">
        <v>97</v>
      </c>
      <c r="D42" s="135" t="s">
        <v>98</v>
      </c>
      <c r="E42" s="132" t="s">
        <v>83</v>
      </c>
      <c r="F42" s="129" t="s">
        <v>115</v>
      </c>
      <c r="G42" s="150" t="s">
        <v>99</v>
      </c>
      <c r="H42" s="151"/>
      <c r="I42" s="151"/>
      <c r="J42" s="151"/>
      <c r="K42" s="151"/>
      <c r="L42" s="151"/>
    </row>
    <row r="43" spans="1:12" ht="12.75">
      <c r="A43" s="144"/>
      <c r="B43" s="140"/>
      <c r="C43" s="138"/>
      <c r="D43" s="136"/>
      <c r="E43" s="133"/>
      <c r="F43" s="130"/>
      <c r="G43" s="125" t="s">
        <v>30</v>
      </c>
      <c r="H43" s="147" t="s">
        <v>100</v>
      </c>
      <c r="I43" s="148"/>
      <c r="J43" s="148"/>
      <c r="K43" s="148"/>
      <c r="L43" s="149"/>
    </row>
    <row r="44" spans="1:12" ht="12.75">
      <c r="A44" s="145"/>
      <c r="B44" s="141"/>
      <c r="C44" s="133"/>
      <c r="D44" s="136"/>
      <c r="E44" s="133"/>
      <c r="F44" s="130"/>
      <c r="G44" s="152"/>
      <c r="H44" s="127" t="s">
        <v>101</v>
      </c>
      <c r="I44" s="125" t="s">
        <v>102</v>
      </c>
      <c r="J44" s="127" t="s">
        <v>93</v>
      </c>
      <c r="K44" s="123" t="s">
        <v>103</v>
      </c>
      <c r="L44" s="124"/>
    </row>
    <row r="45" spans="1:12" ht="12.75">
      <c r="A45" s="146"/>
      <c r="B45" s="142"/>
      <c r="C45" s="134"/>
      <c r="D45" s="137"/>
      <c r="E45" s="134"/>
      <c r="F45" s="131"/>
      <c r="G45" s="153"/>
      <c r="H45" s="128"/>
      <c r="I45" s="126"/>
      <c r="J45" s="128"/>
      <c r="K45" s="37" t="s">
        <v>30</v>
      </c>
      <c r="L45" s="53" t="s">
        <v>104</v>
      </c>
    </row>
    <row r="46" spans="1:12" ht="12.75">
      <c r="A46" s="32" t="s">
        <v>105</v>
      </c>
      <c r="B46" s="30">
        <v>100</v>
      </c>
      <c r="C46" s="40"/>
      <c r="D46" s="40"/>
      <c r="E46" s="40"/>
      <c r="F46" s="40"/>
      <c r="G46" s="48">
        <f>H46+K46</f>
        <v>14037500</v>
      </c>
      <c r="H46" s="48">
        <f>H48</f>
        <v>13537500</v>
      </c>
      <c r="I46" s="48"/>
      <c r="J46" s="48"/>
      <c r="K46" s="48">
        <f>K49</f>
        <v>500000</v>
      </c>
      <c r="L46" s="38"/>
    </row>
    <row r="47" spans="1:12" ht="12.75">
      <c r="A47" s="29" t="s">
        <v>24</v>
      </c>
      <c r="B47" s="30"/>
      <c r="C47" s="40"/>
      <c r="D47" s="40"/>
      <c r="E47" s="40"/>
      <c r="F47" s="40"/>
      <c r="G47" s="38"/>
      <c r="H47" s="38"/>
      <c r="I47" s="38"/>
      <c r="J47" s="38"/>
      <c r="K47" s="38"/>
      <c r="L47" s="38"/>
    </row>
    <row r="48" spans="1:12" ht="12.75">
      <c r="A48" s="31" t="s">
        <v>86</v>
      </c>
      <c r="B48" s="30">
        <v>110</v>
      </c>
      <c r="C48" s="40">
        <v>9080000000000130</v>
      </c>
      <c r="D48" s="40"/>
      <c r="E48" s="40"/>
      <c r="F48" s="40"/>
      <c r="G48" s="38">
        <f>H48</f>
        <v>13537500</v>
      </c>
      <c r="H48" s="38">
        <v>13537500</v>
      </c>
      <c r="I48" s="38"/>
      <c r="J48" s="38"/>
      <c r="K48" s="38"/>
      <c r="L48" s="38"/>
    </row>
    <row r="49" spans="1:12" ht="12.75">
      <c r="A49" s="31" t="s">
        <v>106</v>
      </c>
      <c r="B49" s="30">
        <v>120</v>
      </c>
      <c r="C49" s="40">
        <v>9080000000000130</v>
      </c>
      <c r="D49" s="40"/>
      <c r="E49" s="40"/>
      <c r="F49" s="40"/>
      <c r="G49" s="38">
        <f>K49</f>
        <v>500000</v>
      </c>
      <c r="H49" s="38"/>
      <c r="I49" s="38"/>
      <c r="J49" s="38"/>
      <c r="K49" s="38">
        <v>500000</v>
      </c>
      <c r="L49" s="38"/>
    </row>
    <row r="50" spans="1:12" ht="12.75">
      <c r="A50" s="33" t="s">
        <v>107</v>
      </c>
      <c r="B50" s="30">
        <v>200</v>
      </c>
      <c r="C50" s="40"/>
      <c r="D50" s="40"/>
      <c r="E50" s="40"/>
      <c r="F50" s="40"/>
      <c r="G50" s="48">
        <f>H50+K50</f>
        <v>14037500</v>
      </c>
      <c r="H50" s="48">
        <f>H51+H56+H58</f>
        <v>13537500</v>
      </c>
      <c r="I50" s="48"/>
      <c r="J50" s="48"/>
      <c r="K50" s="48">
        <f>K66</f>
        <v>500000</v>
      </c>
      <c r="L50" s="38"/>
    </row>
    <row r="51" spans="1:12" ht="12.75">
      <c r="A51" s="31" t="s">
        <v>32</v>
      </c>
      <c r="B51" s="30">
        <v>210</v>
      </c>
      <c r="C51" s="40"/>
      <c r="D51" s="40"/>
      <c r="E51" s="40"/>
      <c r="F51" s="40"/>
      <c r="G51" s="38">
        <f>H51+K51</f>
        <v>13253105</v>
      </c>
      <c r="H51" s="38">
        <f>H53+H54</f>
        <v>13253105</v>
      </c>
      <c r="I51" s="38"/>
      <c r="J51" s="38"/>
      <c r="K51" s="38"/>
      <c r="L51" s="38"/>
    </row>
    <row r="52" spans="1:12" ht="12.75">
      <c r="A52" s="31" t="s">
        <v>33</v>
      </c>
      <c r="B52" s="30"/>
      <c r="C52" s="40"/>
      <c r="D52" s="40"/>
      <c r="E52" s="40"/>
      <c r="F52" s="40"/>
      <c r="G52" s="38"/>
      <c r="H52" s="38"/>
      <c r="I52" s="38"/>
      <c r="J52" s="38"/>
      <c r="K52" s="38"/>
      <c r="L52" s="38"/>
    </row>
    <row r="53" spans="1:12" ht="12.75">
      <c r="A53" s="34" t="s">
        <v>109</v>
      </c>
      <c r="B53" s="30"/>
      <c r="C53" s="40">
        <v>90807030320126000</v>
      </c>
      <c r="D53" s="40">
        <v>111</v>
      </c>
      <c r="E53" s="40">
        <v>211</v>
      </c>
      <c r="F53" s="43" t="s">
        <v>139</v>
      </c>
      <c r="G53" s="38">
        <f>H53+K53</f>
        <v>10179036</v>
      </c>
      <c r="H53" s="38">
        <v>10179036</v>
      </c>
      <c r="I53" s="38"/>
      <c r="J53" s="38"/>
      <c r="K53" s="38"/>
      <c r="L53" s="38"/>
    </row>
    <row r="54" spans="1:12" ht="12.75">
      <c r="A54" s="34" t="s">
        <v>110</v>
      </c>
      <c r="B54" s="30"/>
      <c r="C54" s="40">
        <v>90807030320126000</v>
      </c>
      <c r="D54" s="40">
        <v>119</v>
      </c>
      <c r="E54" s="40">
        <v>213</v>
      </c>
      <c r="F54" s="43" t="s">
        <v>139</v>
      </c>
      <c r="G54" s="38">
        <f>H54+K54</f>
        <v>3074069</v>
      </c>
      <c r="H54" s="38">
        <v>3074069</v>
      </c>
      <c r="I54" s="38"/>
      <c r="J54" s="38"/>
      <c r="K54" s="38"/>
      <c r="L54" s="38"/>
    </row>
    <row r="55" spans="1:12" ht="12.75">
      <c r="A55" s="51" t="s">
        <v>111</v>
      </c>
      <c r="B55" s="30">
        <v>220</v>
      </c>
      <c r="C55" s="40"/>
      <c r="D55" s="40"/>
      <c r="E55" s="40"/>
      <c r="F55" s="43"/>
      <c r="G55" s="38"/>
      <c r="H55" s="38"/>
      <c r="I55" s="38"/>
      <c r="J55" s="38"/>
      <c r="K55" s="38"/>
      <c r="L55" s="38"/>
    </row>
    <row r="56" spans="1:12" ht="12.75">
      <c r="A56" s="31" t="s">
        <v>33</v>
      </c>
      <c r="B56" s="30"/>
      <c r="C56" s="40"/>
      <c r="D56" s="40"/>
      <c r="E56" s="40"/>
      <c r="F56" s="43"/>
      <c r="G56" s="38">
        <f>H56+K56</f>
        <v>690</v>
      </c>
      <c r="H56" s="38">
        <f>H57</f>
        <v>690</v>
      </c>
      <c r="I56" s="38"/>
      <c r="J56" s="38"/>
      <c r="K56" s="38"/>
      <c r="L56" s="38"/>
    </row>
    <row r="57" spans="1:12" ht="12.75">
      <c r="A57" s="34" t="s">
        <v>90</v>
      </c>
      <c r="B57" s="30"/>
      <c r="C57" s="40">
        <v>90807030320126000</v>
      </c>
      <c r="D57" s="40">
        <v>112</v>
      </c>
      <c r="E57" s="40">
        <v>212</v>
      </c>
      <c r="F57" s="43" t="s">
        <v>139</v>
      </c>
      <c r="G57" s="38">
        <f>H57+K57</f>
        <v>690</v>
      </c>
      <c r="H57" s="38">
        <v>690</v>
      </c>
      <c r="I57" s="38"/>
      <c r="J57" s="38"/>
      <c r="K57" s="38"/>
      <c r="L57" s="38"/>
    </row>
    <row r="58" spans="1:12" ht="12.75">
      <c r="A58" s="52" t="s">
        <v>113</v>
      </c>
      <c r="B58" s="30">
        <v>260</v>
      </c>
      <c r="C58" s="40"/>
      <c r="D58" s="40"/>
      <c r="E58" s="40"/>
      <c r="F58" s="43"/>
      <c r="G58" s="38">
        <f>H58+K58</f>
        <v>283705</v>
      </c>
      <c r="H58" s="38">
        <f>H60+H61+H62+H63+H64+H65</f>
        <v>283705</v>
      </c>
      <c r="I58" s="38"/>
      <c r="J58" s="38"/>
      <c r="K58" s="38"/>
      <c r="L58" s="38"/>
    </row>
    <row r="59" spans="1:12" ht="12.75">
      <c r="A59" s="35" t="s">
        <v>33</v>
      </c>
      <c r="B59" s="30"/>
      <c r="C59" s="40"/>
      <c r="D59" s="40"/>
      <c r="E59" s="40"/>
      <c r="F59" s="43"/>
      <c r="G59" s="38"/>
      <c r="H59" s="38"/>
      <c r="I59" s="38"/>
      <c r="J59" s="38"/>
      <c r="K59" s="38"/>
      <c r="L59" s="38"/>
    </row>
    <row r="60" spans="1:12" ht="12.75">
      <c r="A60" s="34" t="s">
        <v>77</v>
      </c>
      <c r="B60" s="30"/>
      <c r="C60" s="40">
        <v>90807030320126000</v>
      </c>
      <c r="D60" s="40">
        <v>244</v>
      </c>
      <c r="E60" s="40">
        <v>221</v>
      </c>
      <c r="F60" s="43" t="s">
        <v>139</v>
      </c>
      <c r="G60" s="38">
        <f aca="true" t="shared" si="3" ref="G60:G65">H60+K60</f>
        <v>4000</v>
      </c>
      <c r="H60" s="38">
        <v>4000</v>
      </c>
      <c r="I60" s="38"/>
      <c r="J60" s="38"/>
      <c r="K60" s="38"/>
      <c r="L60" s="38"/>
    </row>
    <row r="61" spans="1:12" ht="12.75">
      <c r="A61" s="34" t="s">
        <v>78</v>
      </c>
      <c r="B61" s="30"/>
      <c r="C61" s="40">
        <v>90807030320126000</v>
      </c>
      <c r="D61" s="40">
        <v>244</v>
      </c>
      <c r="E61" s="40">
        <v>225</v>
      </c>
      <c r="F61" s="43" t="s">
        <v>139</v>
      </c>
      <c r="G61" s="38">
        <f t="shared" si="3"/>
        <v>40000</v>
      </c>
      <c r="H61" s="38">
        <v>40000</v>
      </c>
      <c r="I61" s="38"/>
      <c r="J61" s="38"/>
      <c r="K61" s="38"/>
      <c r="L61" s="38"/>
    </row>
    <row r="62" spans="1:12" ht="12.75">
      <c r="A62" s="34" t="s">
        <v>79</v>
      </c>
      <c r="B62" s="30"/>
      <c r="C62" s="40">
        <v>90807030320126000</v>
      </c>
      <c r="D62" s="40">
        <v>244</v>
      </c>
      <c r="E62" s="40">
        <v>226</v>
      </c>
      <c r="F62" s="43" t="s">
        <v>139</v>
      </c>
      <c r="G62" s="38">
        <f t="shared" si="3"/>
        <v>113705</v>
      </c>
      <c r="H62" s="38">
        <v>113705</v>
      </c>
      <c r="I62" s="38"/>
      <c r="J62" s="38"/>
      <c r="K62" s="38"/>
      <c r="L62" s="38"/>
    </row>
    <row r="63" spans="1:12" ht="12.75">
      <c r="A63" s="34" t="s">
        <v>82</v>
      </c>
      <c r="B63" s="30"/>
      <c r="C63" s="40">
        <v>90807030320126000</v>
      </c>
      <c r="D63" s="40">
        <v>244</v>
      </c>
      <c r="E63" s="40">
        <v>290</v>
      </c>
      <c r="F63" s="43" t="s">
        <v>139</v>
      </c>
      <c r="G63" s="38">
        <f t="shared" si="3"/>
        <v>5000</v>
      </c>
      <c r="H63" s="38">
        <v>5000</v>
      </c>
      <c r="I63" s="38"/>
      <c r="J63" s="38"/>
      <c r="K63" s="38"/>
      <c r="L63" s="38"/>
    </row>
    <row r="64" spans="1:12" ht="12.75">
      <c r="A64" s="50" t="s">
        <v>80</v>
      </c>
      <c r="B64" s="30"/>
      <c r="C64" s="40">
        <v>90807030320126000</v>
      </c>
      <c r="D64" s="40">
        <v>244</v>
      </c>
      <c r="E64" s="40">
        <v>310</v>
      </c>
      <c r="F64" s="43" t="s">
        <v>139</v>
      </c>
      <c r="G64" s="38">
        <f t="shared" si="3"/>
        <v>85000</v>
      </c>
      <c r="H64" s="38">
        <v>85000</v>
      </c>
      <c r="I64" s="38"/>
      <c r="J64" s="38"/>
      <c r="K64" s="38"/>
      <c r="L64" s="38"/>
    </row>
    <row r="65" spans="1:12" ht="12.75">
      <c r="A65" s="50" t="s">
        <v>81</v>
      </c>
      <c r="B65" s="30"/>
      <c r="C65" s="40">
        <v>90807030320126000</v>
      </c>
      <c r="D65" s="40">
        <v>244</v>
      </c>
      <c r="E65" s="40">
        <v>340</v>
      </c>
      <c r="F65" s="43" t="s">
        <v>139</v>
      </c>
      <c r="G65" s="38">
        <f t="shared" si="3"/>
        <v>36000</v>
      </c>
      <c r="H65" s="38">
        <v>36000</v>
      </c>
      <c r="I65" s="38"/>
      <c r="J65" s="38"/>
      <c r="K65" s="38"/>
      <c r="L65" s="38"/>
    </row>
    <row r="66" spans="1:12" ht="23.25">
      <c r="A66" s="54" t="s">
        <v>131</v>
      </c>
      <c r="B66" s="30">
        <v>210</v>
      </c>
      <c r="C66" s="40"/>
      <c r="D66" s="49"/>
      <c r="E66" s="49"/>
      <c r="F66" s="43"/>
      <c r="G66" s="48">
        <f>K66</f>
        <v>500000</v>
      </c>
      <c r="H66" s="48"/>
      <c r="I66" s="48"/>
      <c r="J66" s="48"/>
      <c r="K66" s="48">
        <f>K67+K71+K72</f>
        <v>500000</v>
      </c>
      <c r="L66" s="38"/>
    </row>
    <row r="67" spans="1:12" ht="12.75">
      <c r="A67" s="31" t="s">
        <v>32</v>
      </c>
      <c r="B67" s="30">
        <v>210</v>
      </c>
      <c r="C67" s="40"/>
      <c r="D67" s="40"/>
      <c r="E67" s="40"/>
      <c r="F67" s="43"/>
      <c r="G67" s="38">
        <f>K67</f>
        <v>195300</v>
      </c>
      <c r="H67" s="38"/>
      <c r="I67" s="38"/>
      <c r="J67" s="38"/>
      <c r="K67" s="38">
        <f>K69+K70</f>
        <v>195300</v>
      </c>
      <c r="L67" s="38"/>
    </row>
    <row r="68" spans="1:12" ht="12.75">
      <c r="A68" s="31" t="s">
        <v>33</v>
      </c>
      <c r="B68" s="30"/>
      <c r="C68" s="40"/>
      <c r="D68" s="40"/>
      <c r="E68" s="40"/>
      <c r="F68" s="43"/>
      <c r="G68" s="38"/>
      <c r="H68" s="38"/>
      <c r="I68" s="38"/>
      <c r="J68" s="38"/>
      <c r="K68" s="38"/>
      <c r="L68" s="38"/>
    </row>
    <row r="69" spans="1:12" ht="12.75">
      <c r="A69" s="34" t="s">
        <v>109</v>
      </c>
      <c r="B69" s="30"/>
      <c r="C69" s="40">
        <v>90807030000000000</v>
      </c>
      <c r="D69" s="40">
        <v>111</v>
      </c>
      <c r="E69" s="40">
        <v>211</v>
      </c>
      <c r="F69" s="43" t="s">
        <v>140</v>
      </c>
      <c r="G69" s="38">
        <f aca="true" t="shared" si="4" ref="G69:G75">K69</f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110</v>
      </c>
      <c r="B70" s="30"/>
      <c r="C70" s="40">
        <v>90807030000000000</v>
      </c>
      <c r="D70" s="40">
        <v>119</v>
      </c>
      <c r="E70" s="40">
        <v>213</v>
      </c>
      <c r="F70" s="43" t="s">
        <v>140</v>
      </c>
      <c r="G70" s="38">
        <f t="shared" si="4"/>
        <v>45300</v>
      </c>
      <c r="H70" s="38"/>
      <c r="I70" s="38"/>
      <c r="J70" s="38"/>
      <c r="K70" s="38">
        <v>45300</v>
      </c>
      <c r="L70" s="38"/>
    </row>
    <row r="71" spans="1:12" ht="22.5">
      <c r="A71" s="34" t="s">
        <v>112</v>
      </c>
      <c r="B71" s="30">
        <v>230</v>
      </c>
      <c r="C71" s="40">
        <v>90807030000000000</v>
      </c>
      <c r="D71" s="40">
        <v>852</v>
      </c>
      <c r="E71" s="40">
        <v>290</v>
      </c>
      <c r="F71" s="43" t="s">
        <v>140</v>
      </c>
      <c r="G71" s="38">
        <f t="shared" si="4"/>
        <v>44700</v>
      </c>
      <c r="H71" s="38"/>
      <c r="I71" s="38"/>
      <c r="J71" s="38"/>
      <c r="K71" s="38">
        <v>44700</v>
      </c>
      <c r="L71" s="38"/>
    </row>
    <row r="72" spans="1:12" ht="12.75">
      <c r="A72" s="52" t="s">
        <v>113</v>
      </c>
      <c r="B72" s="30">
        <v>260</v>
      </c>
      <c r="C72" s="40"/>
      <c r="D72" s="49"/>
      <c r="E72" s="49"/>
      <c r="F72" s="43"/>
      <c r="G72" s="38">
        <f t="shared" si="4"/>
        <v>260000</v>
      </c>
      <c r="H72" s="38"/>
      <c r="I72" s="38"/>
      <c r="J72" s="38"/>
      <c r="K72" s="38">
        <f>K73+K74+K75</f>
        <v>260000</v>
      </c>
      <c r="L72" s="38"/>
    </row>
    <row r="73" spans="1:12" ht="12.75">
      <c r="A73" s="34" t="s">
        <v>114</v>
      </c>
      <c r="B73" s="30"/>
      <c r="C73" s="40">
        <v>90807030000000000</v>
      </c>
      <c r="D73" s="49">
        <v>244</v>
      </c>
      <c r="E73" s="49">
        <v>222</v>
      </c>
      <c r="F73" s="43" t="s">
        <v>140</v>
      </c>
      <c r="G73" s="38">
        <f t="shared" si="4"/>
        <v>120000</v>
      </c>
      <c r="H73" s="38"/>
      <c r="I73" s="38"/>
      <c r="J73" s="38"/>
      <c r="K73" s="38">
        <v>120000</v>
      </c>
      <c r="L73" s="38"/>
    </row>
    <row r="74" spans="1:12" ht="12.75">
      <c r="A74" s="34" t="s">
        <v>79</v>
      </c>
      <c r="B74" s="30"/>
      <c r="C74" s="40">
        <v>90807030000000000</v>
      </c>
      <c r="D74" s="49">
        <v>244</v>
      </c>
      <c r="E74" s="49">
        <v>226</v>
      </c>
      <c r="F74" s="43" t="s">
        <v>140</v>
      </c>
      <c r="G74" s="38">
        <f t="shared" si="4"/>
        <v>50000</v>
      </c>
      <c r="H74" s="38"/>
      <c r="I74" s="38"/>
      <c r="J74" s="38"/>
      <c r="K74" s="38">
        <v>50000</v>
      </c>
      <c r="L74" s="38"/>
    </row>
    <row r="75" spans="1:12" ht="12.75">
      <c r="A75" s="50" t="s">
        <v>81</v>
      </c>
      <c r="B75" s="30"/>
      <c r="C75" s="40">
        <v>90807030000000000</v>
      </c>
      <c r="D75" s="49">
        <v>244</v>
      </c>
      <c r="E75" s="49">
        <v>340</v>
      </c>
      <c r="F75" s="43" t="s">
        <v>140</v>
      </c>
      <c r="G75" s="38">
        <f t="shared" si="4"/>
        <v>90000</v>
      </c>
      <c r="H75" s="38"/>
      <c r="I75" s="38"/>
      <c r="J75" s="38"/>
      <c r="K75" s="38">
        <v>90000</v>
      </c>
      <c r="L75" s="38"/>
    </row>
    <row r="76" spans="1:12" ht="12.75">
      <c r="A76" s="34" t="s">
        <v>17</v>
      </c>
      <c r="B76" s="30">
        <v>500</v>
      </c>
      <c r="C76" s="40"/>
      <c r="D76" s="40"/>
      <c r="E76" s="40"/>
      <c r="F76" s="43"/>
      <c r="G76" s="38"/>
      <c r="H76" s="38"/>
      <c r="I76" s="38"/>
      <c r="J76" s="38"/>
      <c r="K76" s="38"/>
      <c r="L76" s="38"/>
    </row>
    <row r="77" spans="1:12" ht="12.75">
      <c r="A77" s="34" t="s">
        <v>18</v>
      </c>
      <c r="B77" s="30">
        <v>600</v>
      </c>
      <c r="C77" s="40"/>
      <c r="D77" s="40"/>
      <c r="E77" s="40"/>
      <c r="F77" s="43"/>
      <c r="G77" s="38">
        <f aca="true" t="shared" si="5" ref="G77:L77">G76+G46-G50</f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8">
        <f t="shared" si="5"/>
        <v>0</v>
      </c>
      <c r="L77" s="38">
        <f t="shared" si="5"/>
        <v>0</v>
      </c>
    </row>
  </sheetData>
  <sheetProtection/>
  <mergeCells count="28">
    <mergeCell ref="F42:F45"/>
    <mergeCell ref="G42:L42"/>
    <mergeCell ref="G43:G45"/>
    <mergeCell ref="H43:L43"/>
    <mergeCell ref="H44:H45"/>
    <mergeCell ref="I44:I45"/>
    <mergeCell ref="J44:J45"/>
    <mergeCell ref="K44:L44"/>
    <mergeCell ref="G4:G6"/>
    <mergeCell ref="H4:L4"/>
    <mergeCell ref="H5:H6"/>
    <mergeCell ref="I5:I6"/>
    <mergeCell ref="J5:J6"/>
    <mergeCell ref="A42:A45"/>
    <mergeCell ref="B42:B45"/>
    <mergeCell ref="C42:C45"/>
    <mergeCell ref="D42:D45"/>
    <mergeCell ref="E42:E45"/>
    <mergeCell ref="K5:L5"/>
    <mergeCell ref="A2:L2"/>
    <mergeCell ref="A3:A6"/>
    <mergeCell ref="B3:B6"/>
    <mergeCell ref="C3:C6"/>
    <mergeCell ref="A41:L41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117</v>
      </c>
    </row>
    <row r="2" spans="1:12" ht="15.7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24.75" customHeight="1">
      <c r="A4" s="143" t="s">
        <v>0</v>
      </c>
      <c r="B4" s="156" t="s">
        <v>1</v>
      </c>
      <c r="C4" s="156" t="s">
        <v>118</v>
      </c>
      <c r="D4" s="169" t="s">
        <v>22</v>
      </c>
      <c r="E4" s="170"/>
      <c r="F4" s="170"/>
      <c r="G4" s="170"/>
      <c r="H4" s="170"/>
      <c r="I4" s="170"/>
      <c r="J4" s="170"/>
      <c r="K4" s="170"/>
      <c r="L4" s="171"/>
    </row>
    <row r="5" spans="1:12" ht="18" customHeight="1">
      <c r="A5" s="154"/>
      <c r="B5" s="154"/>
      <c r="C5" s="154"/>
      <c r="D5" s="176" t="s">
        <v>23</v>
      </c>
      <c r="E5" s="177"/>
      <c r="F5" s="178"/>
      <c r="G5" s="169" t="s">
        <v>24</v>
      </c>
      <c r="H5" s="170"/>
      <c r="I5" s="170"/>
      <c r="J5" s="170"/>
      <c r="K5" s="170"/>
      <c r="L5" s="171"/>
    </row>
    <row r="6" spans="1:12" ht="65.25" customHeight="1">
      <c r="A6" s="154"/>
      <c r="B6" s="154"/>
      <c r="C6" s="154"/>
      <c r="D6" s="179"/>
      <c r="E6" s="180"/>
      <c r="F6" s="181"/>
      <c r="G6" s="169" t="s">
        <v>119</v>
      </c>
      <c r="H6" s="170"/>
      <c r="I6" s="171"/>
      <c r="J6" s="169" t="s">
        <v>120</v>
      </c>
      <c r="K6" s="170"/>
      <c r="L6" s="171"/>
    </row>
    <row r="7" spans="1:12" ht="83.25" customHeight="1">
      <c r="A7" s="155"/>
      <c r="B7" s="155"/>
      <c r="C7" s="155"/>
      <c r="D7" s="42" t="s">
        <v>121</v>
      </c>
      <c r="E7" s="42" t="s">
        <v>122</v>
      </c>
      <c r="F7" s="42" t="s">
        <v>123</v>
      </c>
      <c r="G7" s="42" t="s">
        <v>121</v>
      </c>
      <c r="H7" s="42" t="s">
        <v>122</v>
      </c>
      <c r="I7" s="42" t="s">
        <v>123</v>
      </c>
      <c r="J7" s="42" t="s">
        <v>121</v>
      </c>
      <c r="K7" s="42" t="s">
        <v>122</v>
      </c>
      <c r="L7" s="42" t="s">
        <v>123</v>
      </c>
    </row>
    <row r="8" spans="1:12" ht="44.25" customHeight="1">
      <c r="A8" s="34" t="s">
        <v>124</v>
      </c>
      <c r="B8" s="43" t="s">
        <v>25</v>
      </c>
      <c r="C8" s="40"/>
      <c r="D8" s="40">
        <v>283705</v>
      </c>
      <c r="E8" s="40">
        <v>283705</v>
      </c>
      <c r="F8" s="40">
        <v>283705</v>
      </c>
      <c r="G8" s="40">
        <v>283705</v>
      </c>
      <c r="H8" s="40">
        <v>283705</v>
      </c>
      <c r="I8" s="40">
        <v>283705</v>
      </c>
      <c r="J8" s="38"/>
      <c r="K8" s="38"/>
      <c r="L8" s="38"/>
    </row>
    <row r="9" spans="1:12" ht="40.5" customHeight="1">
      <c r="A9" s="34" t="s">
        <v>125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126</v>
      </c>
      <c r="B10" s="43" t="s">
        <v>27</v>
      </c>
      <c r="C10" s="40"/>
      <c r="D10" s="40">
        <v>283705</v>
      </c>
      <c r="E10" s="40">
        <v>283705</v>
      </c>
      <c r="F10" s="40">
        <v>283705</v>
      </c>
      <c r="G10" s="40">
        <v>283705</v>
      </c>
      <c r="H10" s="40">
        <v>283705</v>
      </c>
      <c r="I10" s="40">
        <v>283705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72" t="s">
        <v>14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5.75">
      <c r="A15" s="174" t="s">
        <v>127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82" t="s">
        <v>0</v>
      </c>
      <c r="B17" s="182"/>
      <c r="C17" s="182"/>
      <c r="D17" s="182"/>
      <c r="E17" s="183" t="s">
        <v>1</v>
      </c>
      <c r="F17" s="183"/>
      <c r="G17" s="184" t="s">
        <v>128</v>
      </c>
      <c r="H17" s="184"/>
      <c r="I17" s="184"/>
      <c r="J17" s="184"/>
      <c r="K17" s="184"/>
      <c r="L17" s="184"/>
    </row>
    <row r="18" spans="1:12" ht="12.75">
      <c r="A18" s="168" t="s">
        <v>17</v>
      </c>
      <c r="B18" s="168"/>
      <c r="C18" s="168"/>
      <c r="D18" s="168"/>
      <c r="E18" s="166" t="s">
        <v>2</v>
      </c>
      <c r="F18" s="166"/>
      <c r="G18" s="167"/>
      <c r="H18" s="167"/>
      <c r="I18" s="167"/>
      <c r="J18" s="167"/>
      <c r="K18" s="167"/>
      <c r="L18" s="167"/>
    </row>
    <row r="19" spans="1:12" ht="12.75">
      <c r="A19" s="168" t="s">
        <v>18</v>
      </c>
      <c r="B19" s="168"/>
      <c r="C19" s="168"/>
      <c r="D19" s="168"/>
      <c r="E19" s="166" t="s">
        <v>3</v>
      </c>
      <c r="F19" s="166"/>
      <c r="G19" s="167"/>
      <c r="H19" s="167"/>
      <c r="I19" s="167"/>
      <c r="J19" s="167"/>
      <c r="K19" s="167"/>
      <c r="L19" s="167"/>
    </row>
    <row r="20" spans="1:12" ht="12.75">
      <c r="A20" s="168" t="s">
        <v>129</v>
      </c>
      <c r="B20" s="168"/>
      <c r="C20" s="168"/>
      <c r="D20" s="168"/>
      <c r="E20" s="166" t="s">
        <v>4</v>
      </c>
      <c r="F20" s="166"/>
      <c r="G20" s="167"/>
      <c r="H20" s="167"/>
      <c r="I20" s="167"/>
      <c r="J20" s="167"/>
      <c r="K20" s="167"/>
      <c r="L20" s="167"/>
    </row>
    <row r="21" spans="1:12" ht="12.75">
      <c r="A21" s="157"/>
      <c r="B21" s="158"/>
      <c r="C21" s="158"/>
      <c r="D21" s="159"/>
      <c r="E21" s="160"/>
      <c r="F21" s="161"/>
      <c r="G21" s="162"/>
      <c r="H21" s="163"/>
      <c r="I21" s="163"/>
      <c r="J21" s="163"/>
      <c r="K21" s="163"/>
      <c r="L21" s="164"/>
    </row>
    <row r="22" spans="1:12" ht="12.75">
      <c r="A22" s="157" t="s">
        <v>19</v>
      </c>
      <c r="B22" s="158"/>
      <c r="C22" s="158"/>
      <c r="D22" s="159"/>
      <c r="E22" s="160" t="s">
        <v>20</v>
      </c>
      <c r="F22" s="161"/>
      <c r="G22" s="162"/>
      <c r="H22" s="163"/>
      <c r="I22" s="163"/>
      <c r="J22" s="163"/>
      <c r="K22" s="163"/>
      <c r="L22" s="164"/>
    </row>
    <row r="23" spans="1:12" ht="12.75">
      <c r="A23" s="165"/>
      <c r="B23" s="165"/>
      <c r="C23" s="165"/>
      <c r="D23" s="165"/>
      <c r="E23" s="166"/>
      <c r="F23" s="166"/>
      <c r="G23" s="167"/>
      <c r="H23" s="167"/>
      <c r="I23" s="167"/>
      <c r="J23" s="167"/>
      <c r="K23" s="167"/>
      <c r="L23" s="16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Z29" sqref="AZ2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6" t="s">
        <v>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216" t="s">
        <v>2</v>
      </c>
      <c r="AZ7" s="217"/>
      <c r="BA7" s="217"/>
      <c r="BB7" s="217"/>
      <c r="BC7" s="217"/>
      <c r="BD7" s="217"/>
      <c r="BE7" s="217"/>
      <c r="BF7" s="217"/>
      <c r="BG7" s="218"/>
      <c r="BH7" s="219">
        <v>0</v>
      </c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1"/>
    </row>
    <row r="8" spans="1:99" ht="15.75">
      <c r="A8" s="222" t="s">
        <v>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3"/>
      <c r="AY8" s="199" t="s">
        <v>3</v>
      </c>
      <c r="AZ8" s="200"/>
      <c r="BA8" s="200"/>
      <c r="BB8" s="200"/>
      <c r="BC8" s="200"/>
      <c r="BD8" s="200"/>
      <c r="BE8" s="200"/>
      <c r="BF8" s="200"/>
      <c r="BG8" s="201"/>
      <c r="BH8" s="207">
        <v>0</v>
      </c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</row>
    <row r="9" spans="1:99" ht="15.7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6"/>
      <c r="AY9" s="202"/>
      <c r="AZ9" s="203"/>
      <c r="BA9" s="203"/>
      <c r="BB9" s="203"/>
      <c r="BC9" s="203"/>
      <c r="BD9" s="203"/>
      <c r="BE9" s="203"/>
      <c r="BF9" s="203"/>
      <c r="BG9" s="204"/>
      <c r="BH9" s="210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2"/>
    </row>
    <row r="10" spans="1:99" ht="15.75">
      <c r="A10" s="197" t="s">
        <v>10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8"/>
      <c r="AY10" s="205"/>
      <c r="AZ10" s="82"/>
      <c r="BA10" s="82"/>
      <c r="BB10" s="82"/>
      <c r="BC10" s="82"/>
      <c r="BD10" s="82"/>
      <c r="BE10" s="82"/>
      <c r="BF10" s="82"/>
      <c r="BG10" s="206"/>
      <c r="BH10" s="213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5"/>
    </row>
    <row r="11" spans="1:99" ht="16.5" thickBot="1">
      <c r="A11" s="186" t="s">
        <v>11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  <c r="AY11" s="188" t="s">
        <v>4</v>
      </c>
      <c r="AZ11" s="189"/>
      <c r="BA11" s="189"/>
      <c r="BB11" s="189"/>
      <c r="BC11" s="189"/>
      <c r="BD11" s="189"/>
      <c r="BE11" s="189"/>
      <c r="BF11" s="189"/>
      <c r="BG11" s="190"/>
      <c r="BH11" s="191">
        <v>0</v>
      </c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</row>
    <row r="14" spans="2:80" ht="15.75">
      <c r="B14" s="1" t="s">
        <v>76</v>
      </c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 t="s">
        <v>138</v>
      </c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</row>
    <row r="15" spans="3:80" ht="10.5" customHeight="1">
      <c r="C15" s="25" t="s">
        <v>74</v>
      </c>
      <c r="AV15" s="185" t="s">
        <v>56</v>
      </c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 t="s">
        <v>57</v>
      </c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</row>
    <row r="17" spans="2:80" ht="14.25" customHeight="1">
      <c r="B17" s="1" t="s">
        <v>87</v>
      </c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 t="s">
        <v>92</v>
      </c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48:80" ht="15.75">
      <c r="AV18" s="185" t="s">
        <v>56</v>
      </c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 t="s">
        <v>57</v>
      </c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</row>
    <row r="20" spans="2:80" ht="15.75">
      <c r="B20" s="1" t="s">
        <v>75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 t="s">
        <v>89</v>
      </c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</row>
    <row r="21" spans="2:80" ht="13.5" customHeight="1">
      <c r="B21" s="1" t="s">
        <v>88</v>
      </c>
      <c r="AV21" s="185" t="s">
        <v>56</v>
      </c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 t="s">
        <v>57</v>
      </c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</row>
    <row r="23" ht="15.75">
      <c r="D23" s="1" t="s">
        <v>130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2018-12-24T06:02:17Z</cp:lastPrinted>
  <dcterms:created xsi:type="dcterms:W3CDTF">2004-09-19T06:34:55Z</dcterms:created>
  <dcterms:modified xsi:type="dcterms:W3CDTF">2018-12-24T06:04:01Z</dcterms:modified>
  <cp:category/>
  <cp:version/>
  <cp:contentType/>
  <cp:contentStatus/>
</cp:coreProperties>
</file>