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<sst xmlns="http://schemas.openxmlformats.org/spreadsheetml/2006/main" count="421" uniqueCount="158">
  <si>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</si>
  <si>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</si>
  <si>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</si>
  <si>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</si>
  <si>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</si>
  <si>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</si>
  <si>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</si>
  <si>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</si>
  <si>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</si>
  <si>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</si>
  <si>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</si>
  <si>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</si>
  <si>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</si>
  <si>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</si>
  <si>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</si>
  <si>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</si>
  <si>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</si>
  <si>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</si>
  <si>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</si>
  <si>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</si>
  <si>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</si>
  <si>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</si>
  <si>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</si>
  <si>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</si>
  <si>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</si>
  <si>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</si>
  <si>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</si>
  <si>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</si>
  <si>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</si>
  <si>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</si>
  <si>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</si>
  <si>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</si>
  <si>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</si>
  <si>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</si>
  <si>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</si>
  <si>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</si>
  <si>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</si>
  <si>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</si>
  <si>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</si>
  <si>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</si>
  <si>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</si>
  <si>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</si>
  <si>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</si>
  <si>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</si>
  <si>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</si>
  <si>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</si>
  <si>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</si>
  <si>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</si>
  <si>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</si>
  <si>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</si>
  <si>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</si>
  <si>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</si>
  <si>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</si>
  <si>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</si>
  <si>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</si>
  <si>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</si>
  <si>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</si>
  <si>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</si>
  <si>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</si>
  <si>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</si>
  <si>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</si>
  <si>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</si>
  <si>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</si>
  <si>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</si>
  <si>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</si>
  <si>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</si>
  <si>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</si>
  <si>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</si>
  <si>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</si>
  <si>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</si>
  <si>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</si>
  <si>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</si>
  <si>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</si>
  <si>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</si>
  <si>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</si>
  <si>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</si>
  <si>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</si>
  <si>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</si>
  <si>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</si>
  <si>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</si>
  <si>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</si>
  <si>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</si>
  <si>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</si>
  <si>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</si>
  <si>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</si>
  <si>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</si>
  <si>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</si>
  <si>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</si>
  <si>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</si>
  <si>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</si>
  <si>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</si>
  <si>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</si>
  <si>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</si>
  <si>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</si>
  <si>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</si>
  <si>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</si>
  <si>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</si>
  <si>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</si>
  <si>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</si>
  <si>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</si>
  <si>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</si>
  <si>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</si>
  <si>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</si>
  <si>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</si>
  <si>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</si>
  <si>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</si>
  <si>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</si>
  <si>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</si>
  <si>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</si>
  <si>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</si>
  <si>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</si>
  <si>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</si>
  <si>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</si>
  <si>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</si>
  <si>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</si>
  <si>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</si>
  <si>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</si>
  <si>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</si>
  <si>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</si>
  <si>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</si>
  <si>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</si>
  <si>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</si>
  <si>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</si>
  <si>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</si>
  <si>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</si>
  <si>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</si>
  <si>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</si>
  <si>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</si>
  <si>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</si>
  <si>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</si>
  <si>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</si>
  <si>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</si>
  <si>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</si>
  <si>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</si>
  <si>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</si>
  <si>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r>
      <t>"</t>
    </r>
    <r>
      <rPr>
        <u val="single"/>
        <sz val="9"/>
        <rFont val="Times New Roman"/>
        <family val="1"/>
      </rPr>
      <t xml:space="preserve"> _____  декабря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</si>
  <si>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_____ " декабря </t>
    </r>
    <r>
      <rPr>
        <sz val="9"/>
        <rFont val="Times New Roman"/>
        <family val="1"/>
      </rPr>
      <t xml:space="preserve"> 2017 г.</t>
    </r>
  </si>
  <si>
    <t>" _____"   декабря    2017 г.</t>
  </si>
  <si>
    <t>.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</si>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</sst>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wrapText="1"/>
    </xf>
    <xf numFmtId="43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left" wrapText="1"/>
    </xf>
    <xf numFmtId="0" fontId="65" fillId="0" borderId="11" xfId="0" applyFont="1" applyBorder="1" applyAlignment="1">
      <alignment horizontal="right" wrapText="1"/>
    </xf>
    <xf numFmtId="43" fontId="66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1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69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2" xfId="0" applyNumberFormat="1" applyFont="1" applyBorder="1" applyAlignment="1">
      <alignment horizontal="center" vertical="center" wrapText="1"/>
    </xf>
    <xf numFmtId="43" fontId="0" fillId="0" borderId="21" xfId="0" applyNumberFormat="1" applyBorder="1" applyAlignment="1">
      <alignment horizontal="center" vertical="center" wrapText="1"/>
    </xf>
    <xf numFmtId="43" fontId="17" fillId="0" borderId="12" xfId="0" applyNumberFormat="1" applyFont="1" applyBorder="1" applyAlignment="1">
      <alignment horizontal="center" vertical="center" wrapText="1"/>
    </xf>
    <xf numFmtId="43" fontId="17" fillId="0" borderId="1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21" sqref="D21:E2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3" t="s">
        <v>54</v>
      </c>
      <c r="B1" s="63"/>
      <c r="C1" s="63"/>
      <c r="D1" s="8"/>
      <c r="F1" s="9"/>
      <c r="G1" s="63" t="s">
        <v>104</v>
      </c>
      <c r="H1" s="63"/>
      <c r="I1" s="63"/>
    </row>
    <row r="2" spans="1:9" ht="46.5" customHeight="1">
      <c r="A2" s="64" t="s">
        <v>84</v>
      </c>
      <c r="B2" s="64"/>
      <c r="C2" s="64"/>
      <c r="D2" s="8"/>
      <c r="F2" s="9"/>
      <c r="G2" s="64" t="s">
        <v>86</v>
      </c>
      <c r="H2" s="64"/>
      <c r="I2" s="64"/>
    </row>
    <row r="3" spans="1:9" ht="15" customHeight="1">
      <c r="A3" s="60" t="s">
        <v>55</v>
      </c>
      <c r="B3" s="60"/>
      <c r="C3" s="60"/>
      <c r="D3" s="8"/>
      <c r="F3" s="9"/>
      <c r="G3" s="60" t="s">
        <v>55</v>
      </c>
      <c r="H3" s="60"/>
      <c r="I3" s="60"/>
    </row>
    <row r="4" spans="1:9" ht="15" customHeight="1">
      <c r="A4" s="11"/>
      <c r="B4" s="61" t="s">
        <v>85</v>
      </c>
      <c r="C4" s="61"/>
      <c r="D4" s="8"/>
      <c r="F4" s="9"/>
      <c r="G4" s="11"/>
      <c r="H4" s="61" t="s">
        <v>108</v>
      </c>
      <c r="I4" s="61"/>
    </row>
    <row r="5" spans="1:9" ht="15" customHeight="1">
      <c r="A5" s="10" t="s">
        <v>56</v>
      </c>
      <c r="B5" s="60" t="s">
        <v>57</v>
      </c>
      <c r="C5" s="60"/>
      <c r="D5" s="8"/>
      <c r="F5" s="9"/>
      <c r="G5" s="10" t="s">
        <v>56</v>
      </c>
      <c r="H5" s="60" t="s">
        <v>57</v>
      </c>
      <c r="I5" s="60"/>
    </row>
    <row r="6" spans="1:9" ht="15.75" customHeight="1">
      <c r="A6" s="62" t="s">
        <v>135</v>
      </c>
      <c r="B6" s="62"/>
      <c r="C6" s="62"/>
      <c r="D6" s="8"/>
      <c r="F6" s="9"/>
      <c r="G6" s="62" t="s">
        <v>136</v>
      </c>
      <c r="H6" s="62"/>
      <c r="I6" s="62"/>
    </row>
    <row r="7" ht="11.25" customHeight="1"/>
    <row r="8" spans="1:7" ht="18.75">
      <c r="A8" s="65" t="s">
        <v>58</v>
      </c>
      <c r="B8" s="65"/>
      <c r="C8" s="65"/>
      <c r="D8" s="65"/>
      <c r="E8" s="65"/>
      <c r="F8" s="65"/>
      <c r="G8" s="65"/>
    </row>
    <row r="9" spans="1:7" ht="18.75" customHeight="1">
      <c r="A9" s="65" t="s">
        <v>109</v>
      </c>
      <c r="B9" s="65"/>
      <c r="C9" s="65"/>
      <c r="D9" s="65"/>
      <c r="E9" s="65"/>
      <c r="F9" s="65"/>
      <c r="G9" s="65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58" t="s">
        <v>137</v>
      </c>
      <c r="B12" s="58"/>
      <c r="C12" s="58"/>
      <c r="D12" s="58"/>
      <c r="E12" s="58"/>
      <c r="F12" s="17" t="s">
        <v>61</v>
      </c>
      <c r="G12" s="18" t="s">
        <v>138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59" t="s">
        <v>62</v>
      </c>
      <c r="B14" s="59"/>
      <c r="C14" s="59"/>
      <c r="D14" s="72" t="s">
        <v>93</v>
      </c>
      <c r="E14" s="72"/>
      <c r="F14" s="17" t="s">
        <v>63</v>
      </c>
      <c r="G14" s="28">
        <v>5076769</v>
      </c>
    </row>
    <row r="15" spans="1:7" ht="25.5" customHeight="1">
      <c r="A15" s="59"/>
      <c r="B15" s="59"/>
      <c r="C15" s="59"/>
      <c r="D15" s="72"/>
      <c r="E15" s="72"/>
      <c r="G15" s="19"/>
    </row>
    <row r="16" spans="1:7" ht="19.5" customHeight="1">
      <c r="A16" s="59" t="s">
        <v>64</v>
      </c>
      <c r="B16" s="59"/>
      <c r="C16" s="59"/>
      <c r="D16" s="69" t="s">
        <v>94</v>
      </c>
      <c r="E16" s="70"/>
      <c r="F16" s="21"/>
      <c r="G16" s="18"/>
    </row>
    <row r="17" spans="1:7" ht="15">
      <c r="A17" s="59" t="s">
        <v>65</v>
      </c>
      <c r="B17" s="59"/>
      <c r="C17" s="59"/>
      <c r="E17" s="22"/>
      <c r="F17" s="23" t="s">
        <v>66</v>
      </c>
      <c r="G17" s="18">
        <v>383</v>
      </c>
    </row>
    <row r="18" spans="1:7" ht="15">
      <c r="A18" s="59" t="s">
        <v>67</v>
      </c>
      <c r="B18" s="59"/>
      <c r="C18" s="59"/>
      <c r="D18" s="66" t="s">
        <v>87</v>
      </c>
      <c r="E18" s="66"/>
      <c r="F18" s="15"/>
      <c r="G18" s="24"/>
    </row>
    <row r="19" spans="1:7" ht="15">
      <c r="A19" s="59"/>
      <c r="B19" s="59"/>
      <c r="C19" s="59"/>
      <c r="D19" s="66"/>
      <c r="E19" s="66"/>
      <c r="F19" s="15"/>
      <c r="G19" s="24"/>
    </row>
    <row r="20" spans="1:7" ht="3.75" customHeight="1">
      <c r="A20" s="59"/>
      <c r="B20" s="59"/>
      <c r="C20" s="59"/>
      <c r="D20" s="66"/>
      <c r="E20" s="66"/>
      <c r="F20" s="15"/>
      <c r="G20" s="24"/>
    </row>
    <row r="21" spans="1:7" ht="15">
      <c r="A21" s="59" t="s">
        <v>68</v>
      </c>
      <c r="B21" s="59"/>
      <c r="C21" s="59"/>
      <c r="D21" s="73" t="s">
        <v>88</v>
      </c>
      <c r="E21" s="73"/>
      <c r="F21" s="22"/>
      <c r="G21" s="22"/>
    </row>
    <row r="22" spans="1:7" ht="15">
      <c r="A22" s="59"/>
      <c r="B22" s="59"/>
      <c r="C22" s="59"/>
      <c r="D22" s="73"/>
      <c r="E22" s="73"/>
      <c r="F22" s="22"/>
      <c r="G22" s="22"/>
    </row>
    <row r="23" spans="1:7" ht="4.5" customHeight="1">
      <c r="A23" s="59"/>
      <c r="B23" s="59"/>
      <c r="C23" s="59"/>
      <c r="D23" s="22"/>
      <c r="E23" s="22"/>
      <c r="F23" s="22"/>
      <c r="G23" s="22"/>
    </row>
    <row r="24" spans="1:7" ht="15">
      <c r="A24" s="58" t="s">
        <v>69</v>
      </c>
      <c r="B24" s="58"/>
      <c r="C24" s="58"/>
      <c r="D24" s="58"/>
      <c r="E24" s="58"/>
      <c r="F24" s="58"/>
      <c r="G24" s="58"/>
    </row>
    <row r="25" spans="1:8" s="8" customFormat="1" ht="15">
      <c r="A25" s="59" t="s">
        <v>70</v>
      </c>
      <c r="B25" s="59"/>
      <c r="C25" s="59"/>
      <c r="D25" s="59"/>
      <c r="E25" s="59"/>
      <c r="F25" s="59"/>
      <c r="G25" s="59"/>
      <c r="H25" s="59"/>
    </row>
    <row r="26" spans="1:10" s="8" customFormat="1" ht="29.25" customHeight="1">
      <c r="A26" s="74" t="s">
        <v>95</v>
      </c>
      <c r="B26" s="74"/>
      <c r="C26" s="74"/>
      <c r="D26" s="74"/>
      <c r="E26" s="74"/>
      <c r="F26" s="74"/>
      <c r="G26" s="74"/>
      <c r="H26" s="74"/>
      <c r="I26" s="74"/>
      <c r="J26" s="27"/>
    </row>
    <row r="27" spans="1:8" s="8" customFormat="1" ht="14.25" customHeight="1">
      <c r="A27" s="59" t="s">
        <v>71</v>
      </c>
      <c r="B27" s="59"/>
      <c r="C27" s="59"/>
      <c r="D27" s="59"/>
      <c r="E27" s="59"/>
      <c r="F27" s="59"/>
      <c r="G27" s="59"/>
      <c r="H27" s="59"/>
    </row>
    <row r="28" spans="1:10" s="8" customFormat="1" ht="53.25" customHeight="1">
      <c r="A28" s="59" t="s">
        <v>96</v>
      </c>
      <c r="B28" s="59"/>
      <c r="C28" s="59"/>
      <c r="D28" s="59"/>
      <c r="E28" s="59"/>
      <c r="F28" s="59"/>
      <c r="G28" s="59"/>
      <c r="H28" s="59"/>
      <c r="I28" s="59"/>
      <c r="J28" s="26"/>
    </row>
    <row r="29" spans="1:8" s="8" customFormat="1" ht="15">
      <c r="A29" s="59" t="s">
        <v>72</v>
      </c>
      <c r="B29" s="59"/>
      <c r="C29" s="59"/>
      <c r="D29" s="59"/>
      <c r="E29" s="59"/>
      <c r="F29" s="59"/>
      <c r="G29" s="59"/>
      <c r="H29" s="59"/>
    </row>
    <row r="30" spans="1:10" s="8" customFormat="1" ht="409.5" customHeight="1">
      <c r="A30" s="67" t="s">
        <v>105</v>
      </c>
      <c r="B30" s="68"/>
      <c r="C30" s="68"/>
      <c r="D30" s="68"/>
      <c r="E30" s="68"/>
      <c r="F30" s="68"/>
      <c r="G30" s="68"/>
      <c r="H30" s="68"/>
      <c r="I30" s="68"/>
      <c r="J30" s="26"/>
    </row>
    <row r="31" spans="1:9" ht="86.25" customHeight="1">
      <c r="A31" s="68"/>
      <c r="B31" s="68"/>
      <c r="C31" s="68"/>
      <c r="D31" s="68"/>
      <c r="E31" s="68"/>
      <c r="F31" s="68"/>
      <c r="G31" s="68"/>
      <c r="H31" s="68"/>
      <c r="I31" s="68"/>
    </row>
    <row r="32" spans="1:9" ht="24.75" customHeight="1">
      <c r="A32" s="71" t="s">
        <v>157</v>
      </c>
      <c r="B32" s="68"/>
      <c r="C32" s="68"/>
      <c r="D32" s="68"/>
      <c r="E32" s="68"/>
      <c r="F32" s="68"/>
      <c r="G32" s="68"/>
      <c r="H32" s="68"/>
      <c r="I32" s="68"/>
    </row>
    <row r="33" spans="1:9" ht="32.25" customHeight="1">
      <c r="A33" s="71" t="s">
        <v>156</v>
      </c>
      <c r="B33" s="68"/>
      <c r="C33" s="68"/>
      <c r="D33" s="68"/>
      <c r="E33" s="68"/>
      <c r="F33" s="68"/>
      <c r="G33" s="68"/>
      <c r="H33" s="68"/>
      <c r="I33" s="68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6" sqref="F26:BO26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0" t="s">
        <v>73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>
        <v>20</v>
      </c>
      <c r="BE4" s="81"/>
      <c r="BF4" s="81"/>
      <c r="BG4" s="80" t="s">
        <v>110</v>
      </c>
      <c r="BH4" s="80"/>
      <c r="BI4" s="8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5" t="s">
        <v>36</v>
      </c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6" t="s">
        <v>37</v>
      </c>
      <c r="B7" s="77"/>
      <c r="C7" s="77"/>
      <c r="D7" s="77"/>
      <c r="E7" s="78"/>
      <c r="F7" s="76" t="s">
        <v>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8"/>
      <c r="BP7" s="76" t="s">
        <v>38</v>
      </c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8"/>
      <c r="CV7" s="7"/>
    </row>
    <row r="8" spans="1:100" ht="15.75">
      <c r="A8" s="76">
        <v>1</v>
      </c>
      <c r="B8" s="77"/>
      <c r="C8" s="77"/>
      <c r="D8" s="77"/>
      <c r="E8" s="78"/>
      <c r="F8" s="76">
        <v>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8"/>
      <c r="BP8" s="76">
        <v>3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8"/>
      <c r="CV8" s="7"/>
    </row>
    <row r="9" spans="1:99" ht="15.75">
      <c r="A9" s="76">
        <v>1</v>
      </c>
      <c r="B9" s="77"/>
      <c r="C9" s="77"/>
      <c r="D9" s="77"/>
      <c r="E9" s="78"/>
      <c r="F9" s="82" t="s">
        <v>39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4"/>
      <c r="BP9" s="85">
        <v>125910336.12</v>
      </c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7"/>
    </row>
    <row r="10" spans="1:99" ht="15.75">
      <c r="A10" s="88">
        <v>2</v>
      </c>
      <c r="B10" s="89"/>
      <c r="C10" s="89"/>
      <c r="D10" s="89"/>
      <c r="E10" s="90"/>
      <c r="F10" s="106" t="s">
        <v>33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8"/>
      <c r="BP10" s="97">
        <v>99236548.27</v>
      </c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9"/>
    </row>
    <row r="11" spans="1:99" ht="15.75">
      <c r="A11" s="91"/>
      <c r="B11" s="92"/>
      <c r="C11" s="92"/>
      <c r="D11" s="92"/>
      <c r="E11" s="93"/>
      <c r="F11" s="109" t="s">
        <v>40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100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2"/>
    </row>
    <row r="12" spans="1:99" ht="15.75">
      <c r="A12" s="88">
        <v>3</v>
      </c>
      <c r="B12" s="89"/>
      <c r="C12" s="89"/>
      <c r="D12" s="89"/>
      <c r="E12" s="90"/>
      <c r="F12" s="94" t="s">
        <v>24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97">
        <v>40380731.69</v>
      </c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9"/>
    </row>
    <row r="13" spans="1:99" ht="15.75">
      <c r="A13" s="91"/>
      <c r="B13" s="92"/>
      <c r="C13" s="92"/>
      <c r="D13" s="92"/>
      <c r="E13" s="93"/>
      <c r="F13" s="103" t="s">
        <v>41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5"/>
      <c r="BP13" s="100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2"/>
    </row>
    <row r="14" spans="1:99" ht="15.75">
      <c r="A14" s="76">
        <v>4</v>
      </c>
      <c r="B14" s="77"/>
      <c r="C14" s="77"/>
      <c r="D14" s="77"/>
      <c r="E14" s="78"/>
      <c r="F14" s="112" t="s">
        <v>42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4"/>
      <c r="BP14" s="85">
        <v>8693174.73</v>
      </c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7"/>
    </row>
    <row r="15" spans="1:99" ht="15.75">
      <c r="A15" s="88">
        <v>5</v>
      </c>
      <c r="B15" s="89"/>
      <c r="C15" s="89"/>
      <c r="D15" s="89"/>
      <c r="E15" s="90"/>
      <c r="F15" s="94" t="s">
        <v>24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97">
        <v>2641412.5</v>
      </c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</row>
    <row r="16" spans="1:99" ht="15.75">
      <c r="A16" s="91"/>
      <c r="B16" s="92"/>
      <c r="C16" s="92"/>
      <c r="D16" s="92"/>
      <c r="E16" s="93"/>
      <c r="F16" s="103" t="s">
        <v>41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5"/>
      <c r="BP16" s="100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2"/>
    </row>
    <row r="17" spans="1:99" ht="15.75">
      <c r="A17" s="76">
        <v>6</v>
      </c>
      <c r="B17" s="77"/>
      <c r="C17" s="77"/>
      <c r="D17" s="77"/>
      <c r="E17" s="78"/>
      <c r="F17" s="82" t="s">
        <v>43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4"/>
      <c r="BP17" s="85">
        <v>322933.59</v>
      </c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</row>
    <row r="18" spans="1:99" ht="15.75">
      <c r="A18" s="88">
        <v>7</v>
      </c>
      <c r="B18" s="89"/>
      <c r="C18" s="89"/>
      <c r="D18" s="89"/>
      <c r="E18" s="90"/>
      <c r="F18" s="106" t="s">
        <v>33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8"/>
      <c r="BP18" s="97">
        <v>322933.59</v>
      </c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</row>
    <row r="19" spans="1:99" ht="15.75">
      <c r="A19" s="91"/>
      <c r="B19" s="92"/>
      <c r="C19" s="92"/>
      <c r="D19" s="92"/>
      <c r="E19" s="93"/>
      <c r="F19" s="109" t="s">
        <v>44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100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</row>
    <row r="20" spans="1:99" ht="15.75">
      <c r="A20" s="88">
        <v>8</v>
      </c>
      <c r="B20" s="89"/>
      <c r="C20" s="89"/>
      <c r="D20" s="89"/>
      <c r="E20" s="90"/>
      <c r="F20" s="94" t="s">
        <v>24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97">
        <v>322933.59</v>
      </c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</row>
    <row r="21" spans="1:99" ht="15.75">
      <c r="A21" s="91"/>
      <c r="B21" s="92"/>
      <c r="C21" s="92"/>
      <c r="D21" s="92"/>
      <c r="E21" s="93"/>
      <c r="F21" s="103" t="s">
        <v>45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  <c r="BP21" s="100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ht="15.75">
      <c r="A22" s="76"/>
      <c r="B22" s="77"/>
      <c r="C22" s="77"/>
      <c r="D22" s="77"/>
      <c r="E22" s="78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4"/>
      <c r="BP22" s="85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7"/>
    </row>
    <row r="23" spans="1:99" ht="15.75">
      <c r="A23" s="76">
        <v>9</v>
      </c>
      <c r="B23" s="77"/>
      <c r="C23" s="77"/>
      <c r="D23" s="77"/>
      <c r="E23" s="78"/>
      <c r="F23" s="115" t="s">
        <v>46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7"/>
      <c r="BP23" s="85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7"/>
    </row>
    <row r="24" spans="1:99" ht="15.75">
      <c r="A24" s="76">
        <v>10</v>
      </c>
      <c r="B24" s="77"/>
      <c r="C24" s="77"/>
      <c r="D24" s="77"/>
      <c r="E24" s="78"/>
      <c r="F24" s="112" t="s">
        <v>47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4"/>
      <c r="BP24" s="85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7"/>
    </row>
    <row r="25" spans="1:99" ht="15.75">
      <c r="A25" s="76">
        <v>11</v>
      </c>
      <c r="B25" s="77"/>
      <c r="C25" s="77"/>
      <c r="D25" s="77"/>
      <c r="E25" s="78"/>
      <c r="F25" s="112" t="s">
        <v>48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4"/>
      <c r="BP25" s="85">
        <v>531044.09</v>
      </c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7"/>
    </row>
    <row r="26" spans="1:99" ht="15.75">
      <c r="A26" s="76">
        <v>12</v>
      </c>
      <c r="B26" s="77"/>
      <c r="C26" s="77"/>
      <c r="D26" s="77"/>
      <c r="E26" s="78"/>
      <c r="F26" s="112" t="s">
        <v>49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4"/>
      <c r="BP26" s="85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7"/>
    </row>
    <row r="27" spans="1:99" ht="15.75">
      <c r="A27" s="76">
        <v>13</v>
      </c>
      <c r="B27" s="77"/>
      <c r="C27" s="77"/>
      <c r="D27" s="77"/>
      <c r="E27" s="78"/>
      <c r="F27" s="82" t="s">
        <v>50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4"/>
      <c r="BP27" s="85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7"/>
    </row>
    <row r="28" spans="1:99" ht="15.75">
      <c r="A28" s="88">
        <v>14</v>
      </c>
      <c r="B28" s="89"/>
      <c r="C28" s="89"/>
      <c r="D28" s="89"/>
      <c r="E28" s="90"/>
      <c r="F28" s="106" t="s">
        <v>33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8"/>
      <c r="BP28" s="97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9"/>
    </row>
    <row r="29" spans="1:99" ht="15.75">
      <c r="A29" s="91"/>
      <c r="B29" s="92"/>
      <c r="C29" s="92"/>
      <c r="D29" s="92"/>
      <c r="E29" s="93"/>
      <c r="F29" s="109" t="s">
        <v>51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100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2"/>
    </row>
    <row r="30" spans="1:99" ht="15.75">
      <c r="A30" s="76">
        <v>15</v>
      </c>
      <c r="B30" s="77"/>
      <c r="C30" s="77"/>
      <c r="D30" s="77"/>
      <c r="E30" s="78"/>
      <c r="F30" s="112" t="s">
        <v>52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4"/>
      <c r="BP30" s="85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7"/>
    </row>
    <row r="31" spans="1:99" ht="15.75">
      <c r="A31" s="88">
        <v>16</v>
      </c>
      <c r="B31" s="89"/>
      <c r="C31" s="89"/>
      <c r="D31" s="89"/>
      <c r="E31" s="90"/>
      <c r="F31" s="94" t="s">
        <v>24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97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9"/>
    </row>
    <row r="32" spans="1:99" ht="15.75">
      <c r="A32" s="91"/>
      <c r="B32" s="92"/>
      <c r="C32" s="92"/>
      <c r="D32" s="92"/>
      <c r="E32" s="93"/>
      <c r="F32" s="103" t="s">
        <v>53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5"/>
      <c r="BP32" s="100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2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66">
      <selection activeCell="A83" sqref="A83:L9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18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1" customHeight="1">
      <c r="A3" s="120" t="s">
        <v>134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19"/>
    </row>
    <row r="4" spans="1:12" ht="18" customHeight="1">
      <c r="A4" s="141" t="s">
        <v>0</v>
      </c>
      <c r="B4" s="137" t="s">
        <v>1</v>
      </c>
      <c r="C4" s="133" t="s">
        <v>111</v>
      </c>
      <c r="D4" s="133" t="s">
        <v>112</v>
      </c>
      <c r="E4" s="130" t="s">
        <v>83</v>
      </c>
      <c r="F4" s="127" t="s">
        <v>132</v>
      </c>
      <c r="G4" s="146" t="s">
        <v>113</v>
      </c>
      <c r="H4" s="147"/>
      <c r="I4" s="147"/>
      <c r="J4" s="147"/>
      <c r="K4" s="147"/>
      <c r="L4" s="147"/>
    </row>
    <row r="5" spans="1:12" ht="18" customHeight="1">
      <c r="A5" s="142"/>
      <c r="B5" s="138"/>
      <c r="C5" s="136"/>
      <c r="D5" s="134"/>
      <c r="E5" s="131"/>
      <c r="F5" s="128"/>
      <c r="G5" s="123" t="s">
        <v>30</v>
      </c>
      <c r="H5" s="121" t="s">
        <v>114</v>
      </c>
      <c r="I5" s="145"/>
      <c r="J5" s="145"/>
      <c r="K5" s="145"/>
      <c r="L5" s="122"/>
    </row>
    <row r="6" spans="1:12" ht="56.25" customHeight="1">
      <c r="A6" s="143"/>
      <c r="B6" s="139"/>
      <c r="C6" s="131"/>
      <c r="D6" s="134"/>
      <c r="E6" s="131"/>
      <c r="F6" s="128"/>
      <c r="G6" s="148"/>
      <c r="H6" s="123" t="s">
        <v>115</v>
      </c>
      <c r="I6" s="123" t="s">
        <v>116</v>
      </c>
      <c r="J6" s="125" t="s">
        <v>107</v>
      </c>
      <c r="K6" s="121" t="s">
        <v>117</v>
      </c>
      <c r="L6" s="122"/>
    </row>
    <row r="7" spans="1:12" ht="24.75" customHeight="1">
      <c r="A7" s="144"/>
      <c r="B7" s="140"/>
      <c r="C7" s="132"/>
      <c r="D7" s="135"/>
      <c r="E7" s="132"/>
      <c r="F7" s="129"/>
      <c r="G7" s="149"/>
      <c r="H7" s="124"/>
      <c r="I7" s="124"/>
      <c r="J7" s="126"/>
      <c r="K7" s="38" t="s">
        <v>30</v>
      </c>
      <c r="L7" s="39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9146000</v>
      </c>
      <c r="H15" s="40"/>
      <c r="I15" s="40">
        <v>9146000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4299300</v>
      </c>
      <c r="H16" s="40"/>
      <c r="I16" s="40">
        <v>4299300</v>
      </c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G22+G40+G58+G69+G75+G81+G85+G88</f>
        <v>134229500</v>
      </c>
      <c r="H20" s="51">
        <f>H22+H40+H58+H69</f>
        <v>119034200</v>
      </c>
      <c r="I20" s="51">
        <f>I75+I81+I85</f>
        <v>13695300</v>
      </c>
      <c r="J20" s="51"/>
      <c r="K20" s="51">
        <f>K88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20.25" customHeight="1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H23+H27+H30+H31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9">H23</f>
        <v>55539320</v>
      </c>
      <c r="H23" s="40">
        <f>H25+H26</f>
        <v>55539320</v>
      </c>
      <c r="I23" s="40"/>
      <c r="J23" s="40"/>
      <c r="K23" s="40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40"/>
      <c r="H24" s="40"/>
      <c r="I24" s="40"/>
      <c r="J24" s="40"/>
      <c r="K24" s="40"/>
      <c r="L24" s="40"/>
    </row>
    <row r="25" spans="1:12" ht="12.75">
      <c r="A25" s="35" t="s">
        <v>124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40">
        <f t="shared" si="1"/>
        <v>42656928</v>
      </c>
      <c r="H25" s="40">
        <v>42656928</v>
      </c>
      <c r="I25" s="40"/>
      <c r="J25" s="40"/>
      <c r="K25" s="40"/>
      <c r="L25" s="40"/>
    </row>
    <row r="26" spans="1:12" ht="14.25" customHeight="1">
      <c r="A26" s="35" t="s">
        <v>125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40">
        <f t="shared" si="1"/>
        <v>12882392</v>
      </c>
      <c r="H26" s="40">
        <v>12882392</v>
      </c>
      <c r="I26" s="40"/>
      <c r="J26" s="40"/>
      <c r="K26" s="40"/>
      <c r="L26" s="40"/>
    </row>
    <row r="27" spans="1:12" ht="12.75">
      <c r="A27" s="54" t="s">
        <v>126</v>
      </c>
      <c r="B27" s="31">
        <v>220</v>
      </c>
      <c r="C27" s="42"/>
      <c r="D27" s="42"/>
      <c r="E27" s="42"/>
      <c r="F27" s="42"/>
      <c r="G27" s="40">
        <f t="shared" si="1"/>
        <v>2070</v>
      </c>
      <c r="H27" s="40">
        <f>H29</f>
        <v>2070</v>
      </c>
      <c r="I27" s="40"/>
      <c r="J27" s="40"/>
      <c r="K27" s="40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40"/>
      <c r="H28" s="40"/>
      <c r="I28" s="40"/>
      <c r="J28" s="40"/>
      <c r="K28" s="40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212</v>
      </c>
      <c r="F29" s="42">
        <v>10312601</v>
      </c>
      <c r="G29" s="40">
        <f t="shared" si="1"/>
        <v>2070</v>
      </c>
      <c r="H29" s="40">
        <v>2070</v>
      </c>
      <c r="I29" s="40"/>
      <c r="J29" s="40"/>
      <c r="K29" s="40"/>
      <c r="L29" s="40"/>
    </row>
    <row r="30" spans="1:12" ht="12.75">
      <c r="A30" s="55" t="s">
        <v>127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40">
        <f t="shared" si="1"/>
        <v>901516</v>
      </c>
      <c r="H30" s="40">
        <v>901516</v>
      </c>
      <c r="I30" s="40"/>
      <c r="J30" s="40"/>
      <c r="K30" s="40"/>
      <c r="L30" s="40"/>
    </row>
    <row r="31" spans="1:12" ht="12.75">
      <c r="A31" s="55" t="s">
        <v>128</v>
      </c>
      <c r="B31" s="31">
        <v>260</v>
      </c>
      <c r="C31" s="42"/>
      <c r="D31" s="42"/>
      <c r="E31" s="42"/>
      <c r="F31" s="42"/>
      <c r="G31" s="40">
        <f t="shared" si="1"/>
        <v>32660134</v>
      </c>
      <c r="H31" s="40">
        <f>H33+H34+H35+H36+H37+H38+H39</f>
        <v>32660134</v>
      </c>
      <c r="I31" s="40"/>
      <c r="J31" s="40"/>
      <c r="K31" s="40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40"/>
      <c r="H32" s="40"/>
      <c r="I32" s="40"/>
      <c r="J32" s="40"/>
      <c r="K32" s="40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40">
        <f t="shared" si="1"/>
        <v>200000</v>
      </c>
      <c r="H33" s="40">
        <v>200000</v>
      </c>
      <c r="I33" s="40"/>
      <c r="J33" s="40"/>
      <c r="K33" s="40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40">
        <f t="shared" si="1"/>
        <v>21038963</v>
      </c>
      <c r="H34" s="40">
        <v>21038963</v>
      </c>
      <c r="I34" s="40"/>
      <c r="J34" s="40"/>
      <c r="K34" s="40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40">
        <f t="shared" si="1"/>
        <v>5616239</v>
      </c>
      <c r="H35" s="40">
        <v>5616239</v>
      </c>
      <c r="I35" s="40"/>
      <c r="J35" s="40"/>
      <c r="K35" s="40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40">
        <f t="shared" si="1"/>
        <v>653932</v>
      </c>
      <c r="H36" s="40">
        <v>653932</v>
      </c>
      <c r="I36" s="40"/>
      <c r="J36" s="40"/>
      <c r="K36" s="40"/>
      <c r="L36" s="40"/>
    </row>
    <row r="37" spans="1:12" ht="12.75">
      <c r="A37" s="35" t="s">
        <v>82</v>
      </c>
      <c r="B37" s="31"/>
      <c r="C37" s="42">
        <v>90808010310126000</v>
      </c>
      <c r="D37" s="42">
        <v>244</v>
      </c>
      <c r="E37" s="42">
        <v>290</v>
      </c>
      <c r="F37" s="42">
        <v>10312601</v>
      </c>
      <c r="G37" s="40">
        <f t="shared" si="1"/>
        <v>400000</v>
      </c>
      <c r="H37" s="40">
        <v>400000</v>
      </c>
      <c r="I37" s="40"/>
      <c r="J37" s="40"/>
      <c r="K37" s="40"/>
      <c r="L37" s="40"/>
    </row>
    <row r="38" spans="1:12" ht="15.75" customHeight="1">
      <c r="A38" s="53" t="s">
        <v>80</v>
      </c>
      <c r="B38" s="31"/>
      <c r="C38" s="42">
        <v>90808010310126000</v>
      </c>
      <c r="D38" s="42">
        <v>244</v>
      </c>
      <c r="E38" s="42">
        <v>310</v>
      </c>
      <c r="F38" s="42">
        <v>10312601</v>
      </c>
      <c r="G38" s="40">
        <f t="shared" si="1"/>
        <v>2847000</v>
      </c>
      <c r="H38" s="40">
        <v>2847000</v>
      </c>
      <c r="I38" s="40"/>
      <c r="J38" s="40"/>
      <c r="K38" s="40"/>
      <c r="L38" s="40"/>
    </row>
    <row r="39" spans="1:12" ht="12.75">
      <c r="A39" s="53" t="s">
        <v>81</v>
      </c>
      <c r="B39" s="31"/>
      <c r="C39" s="42">
        <v>90808010310126000</v>
      </c>
      <c r="D39" s="42">
        <v>244</v>
      </c>
      <c r="E39" s="42">
        <v>340</v>
      </c>
      <c r="F39" s="42">
        <v>10312601</v>
      </c>
      <c r="G39" s="40">
        <f t="shared" si="1"/>
        <v>1904000</v>
      </c>
      <c r="H39" s="40">
        <v>1904000</v>
      </c>
      <c r="I39" s="40"/>
      <c r="J39" s="40"/>
      <c r="K39" s="40"/>
      <c r="L39" s="40"/>
    </row>
    <row r="40" spans="1:12" ht="18.75" customHeight="1">
      <c r="A40" s="43" t="s">
        <v>100</v>
      </c>
      <c r="B40" s="31"/>
      <c r="C40" s="42"/>
      <c r="D40" s="42"/>
      <c r="E40" s="42"/>
      <c r="F40" s="42"/>
      <c r="G40" s="51">
        <f>H40</f>
        <v>24038019</v>
      </c>
      <c r="H40" s="51">
        <f>H41+H45+H48</f>
        <v>24038019</v>
      </c>
      <c r="I40" s="40"/>
      <c r="J40" s="40"/>
      <c r="K40" s="40"/>
      <c r="L40" s="40"/>
    </row>
    <row r="41" spans="1:12" ht="12.75">
      <c r="A41" s="32" t="s">
        <v>32</v>
      </c>
      <c r="B41" s="31">
        <v>210</v>
      </c>
      <c r="C41" s="42"/>
      <c r="D41" s="42"/>
      <c r="E41" s="42"/>
      <c r="F41" s="42"/>
      <c r="G41" s="40">
        <f aca="true" t="shared" si="2" ref="G41:G57">H41</f>
        <v>18039111</v>
      </c>
      <c r="H41" s="40">
        <f>H43+H44</f>
        <v>18039111</v>
      </c>
      <c r="I41" s="40"/>
      <c r="J41" s="40"/>
      <c r="K41" s="40"/>
      <c r="L41" s="40"/>
    </row>
    <row r="42" spans="1:12" ht="12.75">
      <c r="A42" s="32" t="s">
        <v>33</v>
      </c>
      <c r="B42" s="31"/>
      <c r="C42" s="42"/>
      <c r="D42" s="42"/>
      <c r="E42" s="42"/>
      <c r="F42" s="42"/>
      <c r="G42" s="40"/>
      <c r="H42" s="40"/>
      <c r="I42" s="40"/>
      <c r="J42" s="40"/>
      <c r="K42" s="40"/>
      <c r="L42" s="40"/>
    </row>
    <row r="43" spans="1:12" ht="12.75">
      <c r="A43" s="35" t="s">
        <v>124</v>
      </c>
      <c r="B43" s="31"/>
      <c r="C43" s="42">
        <v>90808010310326000</v>
      </c>
      <c r="D43" s="42">
        <v>111</v>
      </c>
      <c r="E43" s="42">
        <v>211</v>
      </c>
      <c r="F43" s="42">
        <v>20312603</v>
      </c>
      <c r="G43" s="40">
        <f t="shared" si="2"/>
        <v>13854924</v>
      </c>
      <c r="H43" s="40">
        <v>13854924</v>
      </c>
      <c r="I43" s="40"/>
      <c r="J43" s="40"/>
      <c r="K43" s="40"/>
      <c r="L43" s="40"/>
    </row>
    <row r="44" spans="1:12" ht="14.25" customHeight="1">
      <c r="A44" s="35" t="s">
        <v>125</v>
      </c>
      <c r="B44" s="31"/>
      <c r="C44" s="42">
        <v>90808010310326000</v>
      </c>
      <c r="D44" s="42">
        <v>119</v>
      </c>
      <c r="E44" s="42">
        <v>213</v>
      </c>
      <c r="F44" s="42">
        <v>20312603</v>
      </c>
      <c r="G44" s="40">
        <f t="shared" si="2"/>
        <v>4184187</v>
      </c>
      <c r="H44" s="40">
        <v>4184187</v>
      </c>
      <c r="I44" s="40"/>
      <c r="J44" s="40"/>
      <c r="K44" s="40"/>
      <c r="L44" s="40"/>
    </row>
    <row r="45" spans="1:12" ht="12.75">
      <c r="A45" s="54" t="s">
        <v>126</v>
      </c>
      <c r="B45" s="31">
        <v>220</v>
      </c>
      <c r="C45" s="42"/>
      <c r="D45" s="42"/>
      <c r="E45" s="42"/>
      <c r="F45" s="42"/>
      <c r="G45" s="40">
        <f t="shared" si="2"/>
        <v>20000</v>
      </c>
      <c r="H45" s="40">
        <f>H47</f>
        <v>20000</v>
      </c>
      <c r="I45" s="40"/>
      <c r="J45" s="40"/>
      <c r="K45" s="40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40"/>
      <c r="H46" s="40"/>
      <c r="I46" s="40"/>
      <c r="J46" s="40"/>
      <c r="K46" s="40"/>
      <c r="L46" s="40"/>
    </row>
    <row r="47" spans="1:12" ht="12.75">
      <c r="A47" s="35" t="s">
        <v>97</v>
      </c>
      <c r="B47" s="31"/>
      <c r="C47" s="42">
        <v>90808010310326000</v>
      </c>
      <c r="D47" s="42">
        <v>112</v>
      </c>
      <c r="E47" s="42">
        <v>212</v>
      </c>
      <c r="F47" s="42">
        <v>20312603</v>
      </c>
      <c r="G47" s="40">
        <f t="shared" si="2"/>
        <v>20000</v>
      </c>
      <c r="H47" s="40">
        <v>20000</v>
      </c>
      <c r="I47" s="40"/>
      <c r="J47" s="40"/>
      <c r="K47" s="40"/>
      <c r="L47" s="40"/>
    </row>
    <row r="48" spans="1:12" ht="12.75">
      <c r="A48" s="55" t="s">
        <v>128</v>
      </c>
      <c r="B48" s="31">
        <v>260</v>
      </c>
      <c r="C48" s="42"/>
      <c r="D48" s="42"/>
      <c r="E48" s="42"/>
      <c r="F48" s="42"/>
      <c r="G48" s="40">
        <f t="shared" si="2"/>
        <v>5978908</v>
      </c>
      <c r="H48" s="40">
        <f>H50+H51+H52+H53+H54+H55+H56+H57</f>
        <v>5978908</v>
      </c>
      <c r="I48" s="40"/>
      <c r="J48" s="40"/>
      <c r="K48" s="40"/>
      <c r="L48" s="40"/>
    </row>
    <row r="49" spans="1:12" ht="12.75">
      <c r="A49" s="36" t="s">
        <v>33</v>
      </c>
      <c r="B49" s="31"/>
      <c r="C49" s="42"/>
      <c r="D49" s="42"/>
      <c r="E49" s="42"/>
      <c r="F49" s="42"/>
      <c r="G49" s="40"/>
      <c r="H49" s="40"/>
      <c r="I49" s="40"/>
      <c r="J49" s="40"/>
      <c r="K49" s="40"/>
      <c r="L49" s="40"/>
    </row>
    <row r="50" spans="1:12" ht="12.75">
      <c r="A50" s="35" t="s">
        <v>77</v>
      </c>
      <c r="B50" s="31"/>
      <c r="C50" s="42">
        <v>90808010310326000</v>
      </c>
      <c r="D50" s="42">
        <v>244</v>
      </c>
      <c r="E50" s="42">
        <v>221</v>
      </c>
      <c r="F50" s="42">
        <v>20312603</v>
      </c>
      <c r="G50" s="40">
        <f t="shared" si="2"/>
        <v>500000</v>
      </c>
      <c r="H50" s="40">
        <v>500000</v>
      </c>
      <c r="I50" s="40"/>
      <c r="J50" s="40"/>
      <c r="K50" s="40"/>
      <c r="L50" s="40"/>
    </row>
    <row r="51" spans="1:12" ht="12.75">
      <c r="A51" s="35" t="s">
        <v>129</v>
      </c>
      <c r="B51" s="31"/>
      <c r="C51" s="42">
        <v>90808010310326000</v>
      </c>
      <c r="D51" s="42">
        <v>244</v>
      </c>
      <c r="E51" s="42">
        <v>222</v>
      </c>
      <c r="F51" s="42">
        <v>20312603</v>
      </c>
      <c r="G51" s="40">
        <f t="shared" si="2"/>
        <v>21000</v>
      </c>
      <c r="H51" s="40">
        <v>21000</v>
      </c>
      <c r="I51" s="40"/>
      <c r="J51" s="40"/>
      <c r="K51" s="40"/>
      <c r="L51" s="40"/>
    </row>
    <row r="52" spans="1:12" ht="12.75">
      <c r="A52" s="35" t="s">
        <v>98</v>
      </c>
      <c r="B52" s="31"/>
      <c r="C52" s="42">
        <v>90808010310326000</v>
      </c>
      <c r="D52" s="42">
        <v>244</v>
      </c>
      <c r="E52" s="42">
        <v>223</v>
      </c>
      <c r="F52" s="42">
        <v>20312603</v>
      </c>
      <c r="G52" s="40">
        <f t="shared" si="2"/>
        <v>1952704</v>
      </c>
      <c r="H52" s="40">
        <v>1952704</v>
      </c>
      <c r="I52" s="40"/>
      <c r="J52" s="40"/>
      <c r="K52" s="40"/>
      <c r="L52" s="40"/>
    </row>
    <row r="53" spans="1:12" ht="12.75">
      <c r="A53" s="35" t="s">
        <v>78</v>
      </c>
      <c r="B53" s="31"/>
      <c r="C53" s="42">
        <v>90808010310326000</v>
      </c>
      <c r="D53" s="42">
        <v>244</v>
      </c>
      <c r="E53" s="42">
        <v>225</v>
      </c>
      <c r="F53" s="42">
        <v>20312603</v>
      </c>
      <c r="G53" s="40">
        <f t="shared" si="2"/>
        <v>913204</v>
      </c>
      <c r="H53" s="40">
        <v>913204</v>
      </c>
      <c r="I53" s="40"/>
      <c r="J53" s="40"/>
      <c r="K53" s="40"/>
      <c r="L53" s="40"/>
    </row>
    <row r="54" spans="1:12" ht="12.75">
      <c r="A54" s="35" t="s">
        <v>79</v>
      </c>
      <c r="B54" s="31"/>
      <c r="C54" s="42">
        <v>90808010310326000</v>
      </c>
      <c r="D54" s="42">
        <v>244</v>
      </c>
      <c r="E54" s="42">
        <v>226</v>
      </c>
      <c r="F54" s="42">
        <v>20312603</v>
      </c>
      <c r="G54" s="40">
        <f t="shared" si="2"/>
        <v>850000</v>
      </c>
      <c r="H54" s="40">
        <v>850000</v>
      </c>
      <c r="I54" s="40"/>
      <c r="J54" s="40"/>
      <c r="K54" s="40"/>
      <c r="L54" s="40"/>
    </row>
    <row r="55" spans="1:12" ht="12.75">
      <c r="A55" s="35" t="s">
        <v>82</v>
      </c>
      <c r="B55" s="31"/>
      <c r="C55" s="42">
        <v>90808010310326000</v>
      </c>
      <c r="D55" s="42">
        <v>244</v>
      </c>
      <c r="E55" s="42">
        <v>290</v>
      </c>
      <c r="F55" s="42">
        <v>20312603</v>
      </c>
      <c r="G55" s="40">
        <f t="shared" si="2"/>
        <v>42000</v>
      </c>
      <c r="H55" s="40">
        <v>42000</v>
      </c>
      <c r="I55" s="40"/>
      <c r="J55" s="40"/>
      <c r="K55" s="40"/>
      <c r="L55" s="40"/>
    </row>
    <row r="56" spans="1:12" ht="12.75">
      <c r="A56" s="53" t="s">
        <v>80</v>
      </c>
      <c r="B56" s="31"/>
      <c r="C56" s="42">
        <v>90808010310326000</v>
      </c>
      <c r="D56" s="42">
        <v>244</v>
      </c>
      <c r="E56" s="42">
        <v>310</v>
      </c>
      <c r="F56" s="42">
        <v>20312603</v>
      </c>
      <c r="G56" s="40">
        <f t="shared" si="2"/>
        <v>1600000</v>
      </c>
      <c r="H56" s="40">
        <v>1600000</v>
      </c>
      <c r="I56" s="40"/>
      <c r="J56" s="40"/>
      <c r="K56" s="40"/>
      <c r="L56" s="40"/>
    </row>
    <row r="57" spans="1:12" ht="12.75">
      <c r="A57" s="53" t="s">
        <v>81</v>
      </c>
      <c r="B57" s="31"/>
      <c r="C57" s="42">
        <v>90808010310326000</v>
      </c>
      <c r="D57" s="42">
        <v>244</v>
      </c>
      <c r="E57" s="42">
        <v>340</v>
      </c>
      <c r="F57" s="42">
        <v>20312603</v>
      </c>
      <c r="G57" s="40">
        <f t="shared" si="2"/>
        <v>100000</v>
      </c>
      <c r="H57" s="40">
        <v>100000</v>
      </c>
      <c r="I57" s="40"/>
      <c r="J57" s="40"/>
      <c r="K57" s="40"/>
      <c r="L57" s="40"/>
    </row>
    <row r="58" spans="1:12" ht="19.5" customHeight="1">
      <c r="A58" s="43" t="s">
        <v>101</v>
      </c>
      <c r="B58" s="31"/>
      <c r="C58" s="42"/>
      <c r="D58" s="42"/>
      <c r="E58" s="42"/>
      <c r="F58" s="42"/>
      <c r="G58" s="51">
        <f>H58</f>
        <v>5093141</v>
      </c>
      <c r="H58" s="51">
        <f>H59+H63</f>
        <v>5093141</v>
      </c>
      <c r="I58" s="40"/>
      <c r="J58" s="40"/>
      <c r="K58" s="40"/>
      <c r="L58" s="40"/>
    </row>
    <row r="59" spans="1:12" ht="12.75">
      <c r="A59" s="32" t="s">
        <v>32</v>
      </c>
      <c r="B59" s="31">
        <v>210</v>
      </c>
      <c r="C59" s="42"/>
      <c r="D59" s="42"/>
      <c r="E59" s="42"/>
      <c r="F59" s="42"/>
      <c r="G59" s="40">
        <f aca="true" t="shared" si="3" ref="G59:G67">H59</f>
        <v>4383141</v>
      </c>
      <c r="H59" s="40">
        <f>H61+H62</f>
        <v>4383141</v>
      </c>
      <c r="I59" s="40"/>
      <c r="J59" s="40"/>
      <c r="K59" s="40"/>
      <c r="L59" s="40"/>
    </row>
    <row r="60" spans="1:12" ht="12.75">
      <c r="A60" s="32" t="s">
        <v>33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35" t="s">
        <v>124</v>
      </c>
      <c r="B61" s="31"/>
      <c r="C61" s="42">
        <v>90808010310426000</v>
      </c>
      <c r="D61" s="42">
        <v>111</v>
      </c>
      <c r="E61" s="42">
        <v>211</v>
      </c>
      <c r="F61" s="42">
        <v>30312604</v>
      </c>
      <c r="G61" s="40">
        <f t="shared" si="3"/>
        <v>3366468</v>
      </c>
      <c r="H61" s="40">
        <v>3366468</v>
      </c>
      <c r="I61" s="40"/>
      <c r="J61" s="40"/>
      <c r="K61" s="40"/>
      <c r="L61" s="40"/>
    </row>
    <row r="62" spans="1:12" ht="12.75">
      <c r="A62" s="35" t="s">
        <v>125</v>
      </c>
      <c r="B62" s="31"/>
      <c r="C62" s="42">
        <v>90808010310426000</v>
      </c>
      <c r="D62" s="42">
        <v>119</v>
      </c>
      <c r="E62" s="42">
        <v>213</v>
      </c>
      <c r="F62" s="42">
        <v>30312604</v>
      </c>
      <c r="G62" s="40">
        <f t="shared" si="3"/>
        <v>1016673</v>
      </c>
      <c r="H62" s="40">
        <v>1016673</v>
      </c>
      <c r="I62" s="40"/>
      <c r="J62" s="40"/>
      <c r="K62" s="40"/>
      <c r="L62" s="40"/>
    </row>
    <row r="63" spans="1:12" ht="12.75">
      <c r="A63" s="55" t="s">
        <v>128</v>
      </c>
      <c r="B63" s="31">
        <v>260</v>
      </c>
      <c r="C63" s="42"/>
      <c r="D63" s="42"/>
      <c r="E63" s="42"/>
      <c r="F63" s="42"/>
      <c r="G63" s="40">
        <f t="shared" si="3"/>
        <v>710000</v>
      </c>
      <c r="H63" s="40">
        <f>H65+H66+H67</f>
        <v>710000</v>
      </c>
      <c r="I63" s="40"/>
      <c r="J63" s="40"/>
      <c r="K63" s="40"/>
      <c r="L63" s="40"/>
    </row>
    <row r="64" spans="1:12" ht="12.75">
      <c r="A64" s="36" t="s">
        <v>33</v>
      </c>
      <c r="B64" s="31"/>
      <c r="C64" s="42"/>
      <c r="D64" s="42"/>
      <c r="E64" s="42"/>
      <c r="F64" s="42"/>
      <c r="G64" s="40"/>
      <c r="H64" s="40"/>
      <c r="I64" s="40"/>
      <c r="J64" s="40"/>
      <c r="K64" s="40"/>
      <c r="L64" s="40"/>
    </row>
    <row r="65" spans="1:12" ht="12.75">
      <c r="A65" s="35" t="s">
        <v>129</v>
      </c>
      <c r="B65" s="31"/>
      <c r="C65" s="42">
        <v>90808010310426000</v>
      </c>
      <c r="D65" s="42">
        <v>244</v>
      </c>
      <c r="E65" s="42">
        <v>222</v>
      </c>
      <c r="F65" s="42">
        <v>30312604</v>
      </c>
      <c r="G65" s="40">
        <f t="shared" si="3"/>
        <v>210000</v>
      </c>
      <c r="H65" s="40">
        <v>210000</v>
      </c>
      <c r="I65" s="40"/>
      <c r="J65" s="40"/>
      <c r="K65" s="40"/>
      <c r="L65" s="40"/>
    </row>
    <row r="66" spans="1:12" ht="12.75">
      <c r="A66" s="35" t="s">
        <v>79</v>
      </c>
      <c r="B66" s="31"/>
      <c r="C66" s="42">
        <v>90808010310426000</v>
      </c>
      <c r="D66" s="42">
        <v>244</v>
      </c>
      <c r="E66" s="42">
        <v>226</v>
      </c>
      <c r="F66" s="42">
        <v>30312604</v>
      </c>
      <c r="G66" s="40">
        <f t="shared" si="3"/>
        <v>250000</v>
      </c>
      <c r="H66" s="40">
        <v>250000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90808010310426000</v>
      </c>
      <c r="D67" s="42">
        <v>244</v>
      </c>
      <c r="E67" s="42">
        <v>340</v>
      </c>
      <c r="F67" s="42">
        <v>30312604</v>
      </c>
      <c r="G67" s="40">
        <f t="shared" si="3"/>
        <v>250000</v>
      </c>
      <c r="H67" s="40">
        <v>250000</v>
      </c>
      <c r="I67" s="40"/>
      <c r="J67" s="40"/>
      <c r="K67" s="40"/>
      <c r="L67" s="40"/>
    </row>
    <row r="68" spans="1:12" ht="12.75">
      <c r="A68" s="43" t="s">
        <v>102</v>
      </c>
      <c r="B68" s="31"/>
      <c r="C68" s="42"/>
      <c r="D68" s="42"/>
      <c r="E68" s="42"/>
      <c r="F68" s="42"/>
      <c r="G68" s="40"/>
      <c r="H68" s="40"/>
      <c r="I68" s="40"/>
      <c r="J68" s="40"/>
      <c r="K68" s="40"/>
      <c r="L68" s="40"/>
    </row>
    <row r="69" spans="1:12" ht="12.75">
      <c r="A69" s="55" t="s">
        <v>128</v>
      </c>
      <c r="B69" s="31">
        <v>260</v>
      </c>
      <c r="C69" s="42"/>
      <c r="D69" s="42"/>
      <c r="E69" s="42"/>
      <c r="F69" s="42"/>
      <c r="G69" s="51">
        <f>H69</f>
        <v>800000</v>
      </c>
      <c r="H69" s="51">
        <f>H71+H72+H73+H74</f>
        <v>800000</v>
      </c>
      <c r="I69" s="40"/>
      <c r="J69" s="40"/>
      <c r="K69" s="40"/>
      <c r="L69" s="40"/>
    </row>
    <row r="70" spans="1:12" ht="12.75">
      <c r="A70" s="36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129</v>
      </c>
      <c r="B71" s="31"/>
      <c r="C71" s="42">
        <v>90808040310526000</v>
      </c>
      <c r="D71" s="42">
        <v>244</v>
      </c>
      <c r="E71" s="42">
        <v>222</v>
      </c>
      <c r="F71" s="42">
        <v>40312605</v>
      </c>
      <c r="G71" s="40">
        <f>H71</f>
        <v>140000</v>
      </c>
      <c r="H71" s="40">
        <v>140000</v>
      </c>
      <c r="I71" s="40"/>
      <c r="J71" s="40"/>
      <c r="K71" s="40"/>
      <c r="L71" s="40"/>
    </row>
    <row r="72" spans="1:12" ht="12.75">
      <c r="A72" s="35" t="s">
        <v>79</v>
      </c>
      <c r="B72" s="31"/>
      <c r="C72" s="42">
        <v>90808040310526000</v>
      </c>
      <c r="D72" s="42">
        <v>244</v>
      </c>
      <c r="E72" s="42">
        <v>226</v>
      </c>
      <c r="F72" s="42">
        <v>40312605</v>
      </c>
      <c r="G72" s="40">
        <f>H72</f>
        <v>255000</v>
      </c>
      <c r="H72" s="40">
        <v>255000</v>
      </c>
      <c r="I72" s="40"/>
      <c r="J72" s="40"/>
      <c r="K72" s="40"/>
      <c r="L72" s="40"/>
    </row>
    <row r="73" spans="1:12" ht="12.75">
      <c r="A73" s="35" t="s">
        <v>82</v>
      </c>
      <c r="B73" s="31"/>
      <c r="C73" s="42">
        <v>90808040310526000</v>
      </c>
      <c r="D73" s="42">
        <v>244</v>
      </c>
      <c r="E73" s="42">
        <v>290</v>
      </c>
      <c r="F73" s="42">
        <v>40312605</v>
      </c>
      <c r="G73" s="40">
        <f>H73</f>
        <v>250000</v>
      </c>
      <c r="H73" s="40">
        <v>250000</v>
      </c>
      <c r="I73" s="40"/>
      <c r="J73" s="40"/>
      <c r="K73" s="40"/>
      <c r="L73" s="40"/>
    </row>
    <row r="74" spans="1:12" ht="12.75">
      <c r="A74" s="53" t="s">
        <v>81</v>
      </c>
      <c r="B74" s="31"/>
      <c r="C74" s="42">
        <v>90808040310526000</v>
      </c>
      <c r="D74" s="42">
        <v>244</v>
      </c>
      <c r="E74" s="42">
        <v>340</v>
      </c>
      <c r="F74" s="42">
        <v>40312605</v>
      </c>
      <c r="G74" s="40">
        <f>H74</f>
        <v>155000</v>
      </c>
      <c r="H74" s="40">
        <v>155000</v>
      </c>
      <c r="I74" s="40"/>
      <c r="J74" s="40"/>
      <c r="K74" s="40"/>
      <c r="L74" s="40"/>
    </row>
    <row r="75" spans="1:12" ht="12.75">
      <c r="A75" s="43" t="s">
        <v>130</v>
      </c>
      <c r="B75" s="31"/>
      <c r="C75" s="42"/>
      <c r="D75" s="42"/>
      <c r="E75" s="42"/>
      <c r="F75" s="42"/>
      <c r="G75" s="51">
        <f>I75</f>
        <v>250000</v>
      </c>
      <c r="H75" s="51"/>
      <c r="I75" s="51">
        <f>I76</f>
        <v>250000</v>
      </c>
      <c r="J75" s="40"/>
      <c r="K75" s="40"/>
      <c r="L75" s="40"/>
    </row>
    <row r="76" spans="1:12" ht="12.75">
      <c r="A76" s="55" t="s">
        <v>128</v>
      </c>
      <c r="B76" s="31">
        <v>260</v>
      </c>
      <c r="C76" s="42"/>
      <c r="D76" s="42"/>
      <c r="E76" s="42"/>
      <c r="F76" s="42"/>
      <c r="G76" s="40">
        <f>I76</f>
        <v>250000</v>
      </c>
      <c r="H76" s="40"/>
      <c r="I76" s="40">
        <f>I78+I79+I80</f>
        <v>250000</v>
      </c>
      <c r="J76" s="40"/>
      <c r="K76" s="40"/>
      <c r="L76" s="40"/>
    </row>
    <row r="77" spans="1:12" ht="12.75">
      <c r="A77" s="36" t="s">
        <v>33</v>
      </c>
      <c r="B77" s="31"/>
      <c r="C77" s="42"/>
      <c r="D77" s="42"/>
      <c r="E77" s="42"/>
      <c r="F77" s="42"/>
      <c r="G77" s="40"/>
      <c r="H77" s="40"/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90808010310126000</v>
      </c>
      <c r="D78" s="42">
        <v>244</v>
      </c>
      <c r="E78" s="42">
        <v>226</v>
      </c>
      <c r="F78" s="42">
        <v>10312601</v>
      </c>
      <c r="G78" s="40">
        <f>I78</f>
        <v>100000</v>
      </c>
      <c r="H78" s="40"/>
      <c r="I78" s="40">
        <v>100000</v>
      </c>
      <c r="J78" s="40"/>
      <c r="K78" s="40"/>
      <c r="L78" s="40"/>
    </row>
    <row r="79" spans="1:12" ht="12.75">
      <c r="A79" s="35" t="s">
        <v>82</v>
      </c>
      <c r="B79" s="31"/>
      <c r="C79" s="42">
        <v>90808010310126000</v>
      </c>
      <c r="D79" s="42">
        <v>244</v>
      </c>
      <c r="E79" s="42">
        <v>290</v>
      </c>
      <c r="F79" s="42">
        <v>10312601</v>
      </c>
      <c r="G79" s="40">
        <f>I79</f>
        <v>100000</v>
      </c>
      <c r="H79" s="40"/>
      <c r="I79" s="40">
        <v>100000</v>
      </c>
      <c r="J79" s="40"/>
      <c r="K79" s="40"/>
      <c r="L79" s="40"/>
    </row>
    <row r="80" spans="1:12" ht="12.75">
      <c r="A80" s="53" t="s">
        <v>81</v>
      </c>
      <c r="B80" s="31"/>
      <c r="C80" s="42">
        <v>90808010310126000</v>
      </c>
      <c r="D80" s="42">
        <v>244</v>
      </c>
      <c r="E80" s="42">
        <v>340</v>
      </c>
      <c r="F80" s="42">
        <v>10312601</v>
      </c>
      <c r="G80" s="40">
        <f>I80</f>
        <v>50000</v>
      </c>
      <c r="H80" s="40"/>
      <c r="I80" s="40">
        <v>50000</v>
      </c>
      <c r="J80" s="40"/>
      <c r="K80" s="40"/>
      <c r="L80" s="40"/>
    </row>
    <row r="81" spans="1:12" ht="21" customHeight="1">
      <c r="A81" s="43" t="s">
        <v>103</v>
      </c>
      <c r="B81" s="31"/>
      <c r="C81" s="42"/>
      <c r="D81" s="42"/>
      <c r="E81" s="42"/>
      <c r="F81" s="42"/>
      <c r="G81" s="51">
        <f>I81</f>
        <v>9146000</v>
      </c>
      <c r="H81" s="51"/>
      <c r="I81" s="51">
        <f>I82</f>
        <v>9146000</v>
      </c>
      <c r="J81" s="40"/>
      <c r="K81" s="40"/>
      <c r="L81" s="40"/>
    </row>
    <row r="82" spans="1:12" ht="12.75">
      <c r="A82" s="55" t="s">
        <v>128</v>
      </c>
      <c r="B82" s="31">
        <v>260</v>
      </c>
      <c r="C82" s="42"/>
      <c r="D82" s="42"/>
      <c r="E82" s="42"/>
      <c r="F82" s="42"/>
      <c r="G82" s="40">
        <f>I82</f>
        <v>9146000</v>
      </c>
      <c r="H82" s="40"/>
      <c r="I82" s="40">
        <f>I84</f>
        <v>9146000</v>
      </c>
      <c r="J82" s="40"/>
      <c r="K82" s="40"/>
      <c r="L82" s="40"/>
    </row>
    <row r="83" spans="1:12" ht="12.75">
      <c r="A83" s="36" t="s">
        <v>33</v>
      </c>
      <c r="B83" s="31"/>
      <c r="C83" s="42"/>
      <c r="D83" s="42"/>
      <c r="E83" s="42"/>
      <c r="F83" s="42"/>
      <c r="G83" s="40"/>
      <c r="H83" s="40"/>
      <c r="I83" s="40"/>
      <c r="J83" s="40"/>
      <c r="K83" s="40"/>
      <c r="L83" s="40"/>
    </row>
    <row r="84" spans="1:12" ht="12.75" customHeight="1">
      <c r="A84" s="35" t="s">
        <v>78</v>
      </c>
      <c r="B84" s="31"/>
      <c r="C84" s="42">
        <v>90808010310126300</v>
      </c>
      <c r="D84" s="42">
        <v>243</v>
      </c>
      <c r="E84" s="42">
        <v>225</v>
      </c>
      <c r="F84" s="42">
        <v>10312631</v>
      </c>
      <c r="G84" s="40">
        <f>I84</f>
        <v>9146000</v>
      </c>
      <c r="H84" s="40"/>
      <c r="I84" s="40">
        <v>9146000</v>
      </c>
      <c r="J84" s="40"/>
      <c r="K84" s="40"/>
      <c r="L84" s="40"/>
    </row>
    <row r="85" spans="1:12" ht="20.25" customHeight="1">
      <c r="A85" s="43" t="s">
        <v>131</v>
      </c>
      <c r="B85" s="31"/>
      <c r="C85" s="42"/>
      <c r="D85" s="42"/>
      <c r="E85" s="42"/>
      <c r="F85" s="42"/>
      <c r="G85" s="51">
        <f>I85</f>
        <v>4299300</v>
      </c>
      <c r="H85" s="51"/>
      <c r="I85" s="51">
        <f>I86+I87</f>
        <v>4299300</v>
      </c>
      <c r="J85" s="40"/>
      <c r="K85" s="40"/>
      <c r="L85" s="40"/>
    </row>
    <row r="86" spans="1:12" ht="16.5" customHeight="1">
      <c r="A86" s="35" t="s">
        <v>79</v>
      </c>
      <c r="B86" s="31"/>
      <c r="C86" s="42">
        <v>90808010310126600</v>
      </c>
      <c r="D86" s="42">
        <v>244</v>
      </c>
      <c r="E86" s="42">
        <v>226</v>
      </c>
      <c r="F86" s="42">
        <v>10312661</v>
      </c>
      <c r="G86" s="40">
        <f>I86</f>
        <v>56000</v>
      </c>
      <c r="H86" s="40"/>
      <c r="I86" s="40">
        <v>56000</v>
      </c>
      <c r="J86" s="40"/>
      <c r="K86" s="40"/>
      <c r="L86" s="40"/>
    </row>
    <row r="87" spans="1:12" ht="12.75">
      <c r="A87" s="53" t="s">
        <v>80</v>
      </c>
      <c r="B87" s="31"/>
      <c r="C87" s="42">
        <v>90808010310126600</v>
      </c>
      <c r="D87" s="52">
        <v>407</v>
      </c>
      <c r="E87" s="52">
        <v>310</v>
      </c>
      <c r="F87" s="42">
        <v>10312661</v>
      </c>
      <c r="G87" s="40">
        <f>I87</f>
        <v>4243300</v>
      </c>
      <c r="H87" s="40"/>
      <c r="I87" s="40">
        <v>4243300</v>
      </c>
      <c r="J87" s="40"/>
      <c r="K87" s="40"/>
      <c r="L87" s="40"/>
    </row>
    <row r="88" spans="1:12" ht="42" customHeight="1">
      <c r="A88" s="53" t="s">
        <v>153</v>
      </c>
      <c r="B88" s="31">
        <v>210</v>
      </c>
      <c r="C88" s="42"/>
      <c r="D88" s="52"/>
      <c r="E88" s="52"/>
      <c r="F88" s="42"/>
      <c r="G88" s="51">
        <f>K88</f>
        <v>1500000</v>
      </c>
      <c r="H88" s="51"/>
      <c r="I88" s="51"/>
      <c r="J88" s="51"/>
      <c r="K88" s="51">
        <f>K89</f>
        <v>1500000</v>
      </c>
      <c r="L88" s="40"/>
    </row>
    <row r="89" spans="1:12" ht="12.75">
      <c r="A89" s="55" t="s">
        <v>128</v>
      </c>
      <c r="B89" s="31">
        <v>260</v>
      </c>
      <c r="C89" s="42"/>
      <c r="D89" s="52"/>
      <c r="E89" s="52"/>
      <c r="F89" s="42"/>
      <c r="G89" s="40">
        <f aca="true" t="shared" si="4" ref="G89:G95">K89</f>
        <v>1500000</v>
      </c>
      <c r="H89" s="40"/>
      <c r="I89" s="40"/>
      <c r="J89" s="40"/>
      <c r="K89" s="40">
        <f>K91+K92+K93+K94+K95</f>
        <v>1500000</v>
      </c>
      <c r="L89" s="40"/>
    </row>
    <row r="90" spans="1:12" ht="12.75">
      <c r="A90" s="36" t="s">
        <v>33</v>
      </c>
      <c r="B90" s="31"/>
      <c r="C90" s="42"/>
      <c r="D90" s="52"/>
      <c r="E90" s="52"/>
      <c r="F90" s="42"/>
      <c r="G90" s="40"/>
      <c r="H90" s="40"/>
      <c r="I90" s="40"/>
      <c r="J90" s="40"/>
      <c r="K90" s="40"/>
      <c r="L90" s="40"/>
    </row>
    <row r="91" spans="1:12" ht="12.75">
      <c r="A91" s="35" t="s">
        <v>129</v>
      </c>
      <c r="B91" s="31"/>
      <c r="C91" s="42">
        <v>90808010310226000</v>
      </c>
      <c r="D91" s="52">
        <v>244</v>
      </c>
      <c r="E91" s="52">
        <v>222</v>
      </c>
      <c r="F91" s="42">
        <v>0</v>
      </c>
      <c r="G91" s="40">
        <f t="shared" si="4"/>
        <v>20000</v>
      </c>
      <c r="H91" s="40"/>
      <c r="I91" s="40"/>
      <c r="J91" s="40"/>
      <c r="K91" s="40">
        <v>20000</v>
      </c>
      <c r="L91" s="40"/>
    </row>
    <row r="92" spans="1:12" ht="12.75">
      <c r="A92" s="35" t="s">
        <v>79</v>
      </c>
      <c r="B92" s="31"/>
      <c r="C92" s="42">
        <v>90808010310226000</v>
      </c>
      <c r="D92" s="52">
        <v>244</v>
      </c>
      <c r="E92" s="52">
        <v>226</v>
      </c>
      <c r="F92" s="42">
        <v>0</v>
      </c>
      <c r="G92" s="40">
        <f t="shared" si="4"/>
        <v>80000</v>
      </c>
      <c r="H92" s="40"/>
      <c r="I92" s="40"/>
      <c r="J92" s="40"/>
      <c r="K92" s="40">
        <v>80000</v>
      </c>
      <c r="L92" s="40"/>
    </row>
    <row r="93" spans="1:12" ht="12.75">
      <c r="A93" s="35" t="s">
        <v>82</v>
      </c>
      <c r="B93" s="31"/>
      <c r="C93" s="42">
        <v>90808010310226000</v>
      </c>
      <c r="D93" s="52">
        <v>244</v>
      </c>
      <c r="E93" s="52">
        <v>290</v>
      </c>
      <c r="F93" s="42">
        <v>0</v>
      </c>
      <c r="G93" s="40">
        <f t="shared" si="4"/>
        <v>100000</v>
      </c>
      <c r="H93" s="40"/>
      <c r="I93" s="40"/>
      <c r="J93" s="40"/>
      <c r="K93" s="40">
        <v>100000</v>
      </c>
      <c r="L93" s="40"/>
    </row>
    <row r="94" spans="1:12" ht="12.75">
      <c r="A94" s="53" t="s">
        <v>80</v>
      </c>
      <c r="B94" s="31"/>
      <c r="C94" s="42">
        <v>90808010310226000</v>
      </c>
      <c r="D94" s="52">
        <v>244</v>
      </c>
      <c r="E94" s="52">
        <v>310</v>
      </c>
      <c r="F94" s="42">
        <v>0</v>
      </c>
      <c r="G94" s="40">
        <f t="shared" si="4"/>
        <v>500000</v>
      </c>
      <c r="H94" s="40"/>
      <c r="I94" s="40"/>
      <c r="J94" s="40"/>
      <c r="K94" s="40">
        <v>500000</v>
      </c>
      <c r="L94" s="40"/>
    </row>
    <row r="95" spans="1:12" ht="12.75">
      <c r="A95" s="53" t="s">
        <v>81</v>
      </c>
      <c r="B95" s="31"/>
      <c r="C95" s="42">
        <v>90808010310226000</v>
      </c>
      <c r="D95" s="52">
        <v>244</v>
      </c>
      <c r="E95" s="52">
        <v>340</v>
      </c>
      <c r="F95" s="42">
        <v>0</v>
      </c>
      <c r="G95" s="40">
        <f t="shared" si="4"/>
        <v>800000</v>
      </c>
      <c r="H95" s="40"/>
      <c r="I95" s="40"/>
      <c r="J95" s="40"/>
      <c r="K95" s="40">
        <v>800000</v>
      </c>
      <c r="L95" s="40"/>
    </row>
    <row r="96" spans="1:12" ht="12.75">
      <c r="A96" s="35"/>
      <c r="B96" s="31"/>
      <c r="C96" s="42"/>
      <c r="D96" s="52"/>
      <c r="E96" s="52"/>
      <c r="F96" s="42"/>
      <c r="G96" s="40"/>
      <c r="H96" s="40"/>
      <c r="I96" s="40"/>
      <c r="J96" s="40"/>
      <c r="K96" s="40"/>
      <c r="L96" s="40"/>
    </row>
    <row r="97" spans="1:12" ht="12.75">
      <c r="A97" s="35" t="s">
        <v>17</v>
      </c>
      <c r="B97" s="31">
        <v>500</v>
      </c>
      <c r="C97" s="42" t="s">
        <v>133</v>
      </c>
      <c r="D97" s="42"/>
      <c r="E97" s="42"/>
      <c r="F97" s="42"/>
      <c r="G97" s="40"/>
      <c r="H97" s="40"/>
      <c r="I97" s="40"/>
      <c r="J97" s="40"/>
      <c r="K97" s="40"/>
      <c r="L97" s="40"/>
    </row>
    <row r="98" spans="1:12" ht="12.75">
      <c r="A98" s="35" t="s">
        <v>18</v>
      </c>
      <c r="B98" s="31">
        <v>600</v>
      </c>
      <c r="C98" s="42" t="s">
        <v>133</v>
      </c>
      <c r="D98" s="42"/>
      <c r="E98" s="42"/>
      <c r="F98" s="42"/>
      <c r="G98" s="40">
        <f aca="true" t="shared" si="5" ref="G98:L98">G97+G8-G20</f>
        <v>0</v>
      </c>
      <c r="H98" s="40">
        <f t="shared" si="5"/>
        <v>0</v>
      </c>
      <c r="I98" s="40">
        <f t="shared" si="5"/>
        <v>0</v>
      </c>
      <c r="J98" s="40">
        <f t="shared" si="5"/>
        <v>0</v>
      </c>
      <c r="K98" s="40">
        <f t="shared" si="5"/>
        <v>0</v>
      </c>
      <c r="L98" s="40">
        <f t="shared" si="5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18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1" customHeight="1">
      <c r="A3" s="120" t="s">
        <v>154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19"/>
    </row>
    <row r="4" spans="1:12" ht="18" customHeight="1">
      <c r="A4" s="141" t="s">
        <v>0</v>
      </c>
      <c r="B4" s="137" t="s">
        <v>1</v>
      </c>
      <c r="C4" s="133" t="s">
        <v>111</v>
      </c>
      <c r="D4" s="133" t="s">
        <v>112</v>
      </c>
      <c r="E4" s="130" t="s">
        <v>83</v>
      </c>
      <c r="F4" s="127" t="s">
        <v>132</v>
      </c>
      <c r="G4" s="146" t="s">
        <v>113</v>
      </c>
      <c r="H4" s="147"/>
      <c r="I4" s="147"/>
      <c r="J4" s="147"/>
      <c r="K4" s="147"/>
      <c r="L4" s="147"/>
    </row>
    <row r="5" spans="1:12" ht="18" customHeight="1">
      <c r="A5" s="142"/>
      <c r="B5" s="138"/>
      <c r="C5" s="136"/>
      <c r="D5" s="134"/>
      <c r="E5" s="131"/>
      <c r="F5" s="128"/>
      <c r="G5" s="123" t="s">
        <v>30</v>
      </c>
      <c r="H5" s="121" t="s">
        <v>114</v>
      </c>
      <c r="I5" s="145"/>
      <c r="J5" s="145"/>
      <c r="K5" s="145"/>
      <c r="L5" s="122"/>
    </row>
    <row r="6" spans="1:12" ht="33" customHeight="1">
      <c r="A6" s="143"/>
      <c r="B6" s="139"/>
      <c r="C6" s="131"/>
      <c r="D6" s="134"/>
      <c r="E6" s="131"/>
      <c r="F6" s="128"/>
      <c r="G6" s="148"/>
      <c r="H6" s="125" t="s">
        <v>115</v>
      </c>
      <c r="I6" s="123" t="s">
        <v>116</v>
      </c>
      <c r="J6" s="125" t="s">
        <v>107</v>
      </c>
      <c r="K6" s="150" t="s">
        <v>117</v>
      </c>
      <c r="L6" s="151"/>
    </row>
    <row r="7" spans="1:12" ht="17.25" customHeight="1">
      <c r="A7" s="144"/>
      <c r="B7" s="140"/>
      <c r="C7" s="132"/>
      <c r="D7" s="135"/>
      <c r="E7" s="132"/>
      <c r="F7" s="129"/>
      <c r="G7" s="149"/>
      <c r="H7" s="126"/>
      <c r="I7" s="124"/>
      <c r="J7" s="126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120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121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122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123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124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125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126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97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127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128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98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100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124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125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126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97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128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129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98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101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124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125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128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129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102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128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129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130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128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103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128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153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128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129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133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133</v>
      </c>
      <c r="D81" s="42"/>
      <c r="E81" s="42"/>
      <c r="F81" s="42"/>
      <c r="G81" s="40">
        <f>G80+G8-G19</f>
        <v>0</v>
      </c>
      <c r="H81" s="40">
        <f>H80+H8-H19</f>
        <v>0</v>
      </c>
      <c r="I81" s="40">
        <f>I80+I8-I19</f>
        <v>0</v>
      </c>
      <c r="J81" s="40">
        <f>J80+J8-J19</f>
        <v>0</v>
      </c>
      <c r="K81" s="40">
        <f>K80+K8-K19</f>
        <v>0</v>
      </c>
      <c r="L81" s="40">
        <f>L80+L8-L19</f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I6" sqref="I6:I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18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1" customHeight="1">
      <c r="A3" s="120" t="s">
        <v>155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19"/>
    </row>
    <row r="4" spans="1:12" ht="18" customHeight="1">
      <c r="A4" s="141" t="s">
        <v>0</v>
      </c>
      <c r="B4" s="137" t="s">
        <v>1</v>
      </c>
      <c r="C4" s="133" t="s">
        <v>111</v>
      </c>
      <c r="D4" s="133" t="s">
        <v>112</v>
      </c>
      <c r="E4" s="130" t="s">
        <v>83</v>
      </c>
      <c r="F4" s="127" t="s">
        <v>132</v>
      </c>
      <c r="G4" s="146" t="s">
        <v>113</v>
      </c>
      <c r="H4" s="147"/>
      <c r="I4" s="147"/>
      <c r="J4" s="147"/>
      <c r="K4" s="147"/>
      <c r="L4" s="147"/>
    </row>
    <row r="5" spans="1:12" ht="18" customHeight="1">
      <c r="A5" s="142"/>
      <c r="B5" s="138"/>
      <c r="C5" s="136"/>
      <c r="D5" s="134"/>
      <c r="E5" s="131"/>
      <c r="F5" s="128"/>
      <c r="G5" s="123" t="s">
        <v>30</v>
      </c>
      <c r="H5" s="121" t="s">
        <v>114</v>
      </c>
      <c r="I5" s="145"/>
      <c r="J5" s="145"/>
      <c r="K5" s="145"/>
      <c r="L5" s="122"/>
    </row>
    <row r="6" spans="1:12" ht="33" customHeight="1">
      <c r="A6" s="143"/>
      <c r="B6" s="139"/>
      <c r="C6" s="131"/>
      <c r="D6" s="134"/>
      <c r="E6" s="131"/>
      <c r="F6" s="128"/>
      <c r="G6" s="148"/>
      <c r="H6" s="125" t="s">
        <v>115</v>
      </c>
      <c r="I6" s="123" t="s">
        <v>116</v>
      </c>
      <c r="J6" s="125" t="s">
        <v>107</v>
      </c>
      <c r="K6" s="150" t="s">
        <v>117</v>
      </c>
      <c r="L6" s="151"/>
    </row>
    <row r="7" spans="1:12" ht="17.25" customHeight="1">
      <c r="A7" s="144"/>
      <c r="B7" s="140"/>
      <c r="C7" s="132"/>
      <c r="D7" s="135"/>
      <c r="E7" s="132"/>
      <c r="F7" s="129"/>
      <c r="G7" s="149"/>
      <c r="H7" s="126"/>
      <c r="I7" s="124"/>
      <c r="J7" s="126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124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125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126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97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127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128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98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100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124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125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126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97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128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129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98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101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125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128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129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102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128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129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130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128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103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128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153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128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129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133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133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139</v>
      </c>
    </row>
    <row r="2" spans="1:12" ht="15.75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1" customHeight="1">
      <c r="A3" s="120" t="s">
        <v>134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19"/>
    </row>
    <row r="4" spans="1:12" ht="24.75" customHeight="1">
      <c r="A4" s="141" t="s">
        <v>0</v>
      </c>
      <c r="B4" s="154" t="s">
        <v>1</v>
      </c>
      <c r="C4" s="154" t="s">
        <v>140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141</v>
      </c>
      <c r="H6" s="168"/>
      <c r="I6" s="169"/>
      <c r="J6" s="167" t="s">
        <v>142</v>
      </c>
      <c r="K6" s="168"/>
      <c r="L6" s="169"/>
    </row>
    <row r="7" spans="1:12" ht="83.25" customHeight="1">
      <c r="A7" s="153"/>
      <c r="B7" s="153"/>
      <c r="C7" s="153"/>
      <c r="D7" s="45" t="s">
        <v>143</v>
      </c>
      <c r="E7" s="45" t="s">
        <v>144</v>
      </c>
      <c r="F7" s="45" t="s">
        <v>145</v>
      </c>
      <c r="G7" s="45" t="s">
        <v>143</v>
      </c>
      <c r="H7" s="45" t="s">
        <v>144</v>
      </c>
      <c r="I7" s="45" t="s">
        <v>145</v>
      </c>
      <c r="J7" s="45" t="s">
        <v>143</v>
      </c>
      <c r="K7" s="45" t="s">
        <v>144</v>
      </c>
      <c r="L7" s="45" t="s">
        <v>145</v>
      </c>
    </row>
    <row r="8" spans="1:12" ht="44.25" customHeight="1">
      <c r="A8" s="35" t="s">
        <v>146</v>
      </c>
      <c r="B8" s="46" t="s">
        <v>25</v>
      </c>
      <c r="C8" s="42"/>
      <c r="D8" s="42"/>
      <c r="E8" s="42"/>
      <c r="F8" s="42"/>
      <c r="G8" s="40"/>
      <c r="H8" s="40"/>
      <c r="I8" s="40"/>
      <c r="J8" s="40"/>
      <c r="K8" s="40"/>
      <c r="L8" s="40"/>
    </row>
    <row r="9" spans="1:12" ht="40.5" customHeight="1">
      <c r="A9" s="35" t="s">
        <v>147</v>
      </c>
      <c r="B9" s="46" t="s">
        <v>26</v>
      </c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36.75" customHeight="1">
      <c r="A10" s="32" t="s">
        <v>148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150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151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Q33" sqref="AQ3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</row>
    <row r="5" spans="1:99" ht="15.7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AY5" s="88" t="s">
        <v>1</v>
      </c>
      <c r="AZ5" s="89"/>
      <c r="BA5" s="89"/>
      <c r="BB5" s="89"/>
      <c r="BC5" s="89"/>
      <c r="BD5" s="89"/>
      <c r="BE5" s="89"/>
      <c r="BF5" s="89"/>
      <c r="BG5" s="90"/>
      <c r="BH5" s="88" t="s">
        <v>12</v>
      </c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99" ht="16.5" thickBot="1">
      <c r="A6" s="77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8"/>
      <c r="AY6" s="88">
        <v>2</v>
      </c>
      <c r="AZ6" s="89"/>
      <c r="BA6" s="89"/>
      <c r="BB6" s="89"/>
      <c r="BC6" s="89"/>
      <c r="BD6" s="89"/>
      <c r="BE6" s="89"/>
      <c r="BF6" s="89"/>
      <c r="BG6" s="90"/>
      <c r="BH6" s="88">
        <v>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0"/>
      <c r="BA10" s="80"/>
      <c r="BB10" s="80"/>
      <c r="BC10" s="80"/>
      <c r="BD10" s="80"/>
      <c r="BE10" s="80"/>
      <c r="BF10" s="80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99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90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106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92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91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152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2017-12-19T08:19:32Z</cp:lastPrinted>
  <dcterms:created xsi:type="dcterms:W3CDTF">2004-09-19T06:34:55Z</dcterms:created>
  <dcterms:modified xsi:type="dcterms:W3CDTF">2017-12-19T08:22:12Z</dcterms:modified>
  <cp:category/>
  <cp:version/>
  <cp:contentType/>
  <cp:contentStatus/>
</cp:coreProperties>
</file>