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<sst xmlns="http://schemas.openxmlformats.org/spreadsheetml/2006/main" count="986" uniqueCount="261">
  <si>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</si>
  <si>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</si>
  <si>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r>
      <t>"</t>
    </r>
    <r>
      <rPr>
        <u val="single"/>
        <sz val="9"/>
        <rFont val="Times New Roman"/>
        <family val="1"/>
      </rPr>
      <t xml:space="preserve"> 24  мая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</si>
  <si>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24 " мая </t>
    </r>
    <r>
      <rPr>
        <sz val="9"/>
        <rFont val="Times New Roman"/>
        <family val="1"/>
      </rPr>
      <t xml:space="preserve"> 2017 г.</t>
    </r>
  </si>
  <si>
    <t>" 24 "  мая    2017 г.</t>
  </si>
  <si>
    <t>24.05.2017 г.</t>
  </si>
  <si>
    <t>24 мая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</si>
  <si>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</si>
  <si>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</si>
  <si>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</si>
  <si>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</si>
  <si>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</si>
  <si>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</si>
  <si>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</si>
  <si>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</si>
  <si>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</si>
  <si>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</si>
  <si>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</si>
  <si>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</si>
  <si>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</si>
  <si>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</si>
  <si>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</si>
  <si>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</si>
  <si>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</si>
  <si>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</si>
  <si>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</si>
  <si>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</si>
  <si>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</si>
  <si>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</si>
  <si>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</si>
  <si>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</si>
  <si>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</si>
  <si>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</si>
  <si>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</si>
  <si>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</si>
  <si>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</si>
  <si>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</si>
  <si>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</si>
  <si>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</si>
  <si>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</si>
  <si>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</si>
  <si>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</si>
  <si>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</si>
  <si>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</si>
  <si>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</si>
  <si>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</si>
  <si>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</si>
  <si>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</si>
  <si>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</si>
  <si>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</si>
  <si>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</si>
  <si>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</si>
  <si>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</si>
  <si>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</si>
  <si>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</si>
  <si>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</si>
  <si>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</si>
  <si>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</si>
  <si>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</si>
  <si>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</si>
  <si>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</si>
  <si>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</si>
  <si>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</si>
  <si>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</si>
  <si>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</si>
  <si>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</si>
  <si>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</si>
  <si>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</si>
  <si>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</si>
  <si>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</si>
  <si>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</si>
  <si>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</si>
  <si>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</si>
  <si>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</si>
  <si>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</si>
  <si>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</si>
  <si>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</si>
  <si>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</si>
  <si>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</si>
  <si>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</si>
  <si>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</si>
  <si>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</si>
  <si>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</si>
  <si>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</si>
  <si>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</si>
  <si>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</si>
  <si>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</si>
  <si>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</si>
  <si>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</si>
  <si>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</si>
  <si>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</si>
  <si>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</si>
  <si>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</si>
  <si>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</si>
  <si>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</si>
  <si>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</si>
  <si>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</si>
  <si>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</si>
  <si>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</si>
  <si>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</si>
  <si>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</si>
  <si>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</si>
  <si>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</si>
  <si>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</si>
  <si>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</si>
  <si>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</si>
  <si>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</si>
  <si>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</si>
  <si>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</si>
  <si>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</si>
  <si>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</si>
  <si>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</si>
  <si>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</si>
  <si>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</si>
  <si>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</si>
  <si>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</si>
  <si>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</si>
  <si>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</si>
  <si>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</si>
  <si>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</si>
  <si>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</si>
  <si>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</si>
  <si>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</si>
  <si>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</si>
  <si>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</si>
  <si>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</si>
  <si>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</si>
  <si>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</si>
  <si>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</si>
  <si>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</si>
  <si>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</si>
  <si>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</si>
  <si>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</si>
  <si>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</si>
  <si>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</si>
  <si>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</si>
  <si>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</si>
  <si>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</si>
  <si>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</si>
  <si>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</si>
  <si>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</si>
  <si>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</si>
  <si>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</si>
  <si>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</si>
  <si>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</si>
  <si>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</si>
  <si>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</si>
  <si>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</si>
  <si>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</si>
  <si>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</si>
  <si>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</si>
  <si>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</si>
  <si>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</si>
  <si>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</si>
  <si>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</si>
  <si>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</si>
  <si>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</si>
  <si>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</si>
  <si>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</si>
  <si>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</si>
  <si>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</si>
  <si>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</si>
  <si>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</si>
  <si>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</si>
  <si>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</si>
  <si>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</si>
  <si>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</si>
  <si>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</si>
  <si>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</si>
  <si>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</si>
  <si>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</si>
  <si>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</si>
  <si>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</si>
  <si>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</si>
  <si>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</si>
  <si>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</si>
  <si>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</si>
  <si>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</si>
  <si>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</si>
  <si>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</si>
  <si>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</si>
  <si>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</si>
  <si>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</si>
  <si>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</si>
  <si>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</si>
  <si>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</si>
  <si>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</si>
  <si>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</si>
  <si>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</si>
  <si>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</si>
  <si>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</si>
  <si>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</si>
  <si>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</si>
  <si>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</si>
  <si>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</si>
  <si>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</si>
  <si>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</si>
  <si>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</si>
  <si>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</si>
  <si>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</si>
  <si>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</si>
  <si>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</si>
  <si>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</si>
  <si>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</si>
  <si>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</si>
  <si>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</si>
  <si>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</si>
  <si>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</si>
  <si>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</si>
  <si>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</si>
  <si>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</si>
  <si>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</si>
  <si>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</si>
  <si>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</si>
  <si>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</si>
  <si>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</si>
  <si>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</si>
  <si>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</si>
  <si>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</si>
  <si>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</si>
  <si>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</si>
  <si>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</si>
  <si>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</si>
  <si>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</si>
  <si>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</si>
  <si>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</si>
  <si>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</si>
  <si>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</si>
  <si>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</si>
  <si>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Кинева Л.Н.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</si>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</sst>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3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left" vertical="center" indent="2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4" fillId="0" borderId="0" xfId="0" applyFont="1" applyAlignment="1">
      <alignment horizontal="right"/>
    </xf>
    <xf numFmtId="4" fontId="7" fillId="0" borderId="3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49" fontId="7" fillId="0" borderId="3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1" xfId="0" applyNumberFormat="1" applyFont="1" applyBorder="1" applyAlignment="1">
      <alignment horizontal="center"/>
    </xf>
    <xf numFmtId="0" fontId="7" fillId="0" borderId="34" xfId="0" applyFont="1" applyBorder="1" applyAlignment="1">
      <alignment horizontal="left" wrapText="1" indent="1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" fontId="7" fillId="0" borderId="25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7" fillId="0" borderId="29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39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7" fillId="0" borderId="3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3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5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26">
      <selection activeCell="A30" sqref="A30:I34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30" t="s">
        <v>175</v>
      </c>
      <c r="B1" s="130"/>
      <c r="C1" s="130"/>
      <c r="D1" s="16"/>
      <c r="F1" s="17"/>
      <c r="G1" s="130" t="s">
        <v>260</v>
      </c>
      <c r="H1" s="130"/>
      <c r="I1" s="130"/>
    </row>
    <row r="2" spans="1:9" ht="46.5" customHeight="1">
      <c r="A2" s="131" t="s">
        <v>220</v>
      </c>
      <c r="B2" s="131"/>
      <c r="C2" s="131"/>
      <c r="D2" s="16"/>
      <c r="F2" s="17"/>
      <c r="G2" s="131" t="s">
        <v>222</v>
      </c>
      <c r="H2" s="131"/>
      <c r="I2" s="131"/>
    </row>
    <row r="3" spans="1:9" ht="15" customHeight="1">
      <c r="A3" s="134" t="s">
        <v>176</v>
      </c>
      <c r="B3" s="134"/>
      <c r="C3" s="134"/>
      <c r="D3" s="16"/>
      <c r="F3" s="17"/>
      <c r="G3" s="134" t="s">
        <v>176</v>
      </c>
      <c r="H3" s="134"/>
      <c r="I3" s="134"/>
    </row>
    <row r="4" spans="1:9" ht="15" customHeight="1">
      <c r="A4" s="19"/>
      <c r="B4" s="133" t="s">
        <v>221</v>
      </c>
      <c r="C4" s="133"/>
      <c r="D4" s="16"/>
      <c r="F4" s="17"/>
      <c r="G4" s="19"/>
      <c r="H4" s="133" t="s">
        <v>223</v>
      </c>
      <c r="I4" s="133"/>
    </row>
    <row r="5" spans="1:9" ht="15" customHeight="1">
      <c r="A5" s="18" t="s">
        <v>177</v>
      </c>
      <c r="B5" s="134" t="s">
        <v>178</v>
      </c>
      <c r="C5" s="134"/>
      <c r="D5" s="16"/>
      <c r="F5" s="17"/>
      <c r="G5" s="18" t="s">
        <v>177</v>
      </c>
      <c r="H5" s="134" t="s">
        <v>178</v>
      </c>
      <c r="I5" s="134"/>
    </row>
    <row r="6" spans="1:9" ht="15.75" customHeight="1">
      <c r="A6" s="135" t="s">
        <v>2</v>
      </c>
      <c r="B6" s="135"/>
      <c r="C6" s="135"/>
      <c r="D6" s="16"/>
      <c r="F6" s="17"/>
      <c r="G6" s="135" t="s">
        <v>3</v>
      </c>
      <c r="H6" s="135"/>
      <c r="I6" s="135"/>
    </row>
    <row r="7" ht="11.25" customHeight="1"/>
    <row r="8" spans="1:7" ht="18.75">
      <c r="A8" s="132" t="s">
        <v>179</v>
      </c>
      <c r="B8" s="132"/>
      <c r="C8" s="132"/>
      <c r="D8" s="132"/>
      <c r="E8" s="132"/>
      <c r="F8" s="132"/>
      <c r="G8" s="132"/>
    </row>
    <row r="9" spans="1:7" ht="18.75" customHeight="1">
      <c r="A9" s="132" t="s">
        <v>194</v>
      </c>
      <c r="B9" s="132"/>
      <c r="C9" s="132"/>
      <c r="D9" s="132"/>
      <c r="E9" s="132"/>
      <c r="F9" s="132"/>
      <c r="G9" s="132"/>
    </row>
    <row r="10" spans="1:7" ht="11.25" customHeight="1">
      <c r="A10" s="21"/>
      <c r="B10" s="21"/>
      <c r="C10" s="21"/>
      <c r="D10" s="21"/>
      <c r="E10" s="21"/>
      <c r="F10" s="21"/>
      <c r="G10" s="22" t="s">
        <v>180</v>
      </c>
    </row>
    <row r="11" spans="1:7" ht="18.75">
      <c r="A11" s="20"/>
      <c r="B11" s="20"/>
      <c r="C11" s="20"/>
      <c r="D11" s="20"/>
      <c r="E11" s="20"/>
      <c r="F11" s="23" t="s">
        <v>181</v>
      </c>
      <c r="G11" s="24"/>
    </row>
    <row r="12" spans="1:7" ht="15">
      <c r="A12" s="124" t="s">
        <v>4</v>
      </c>
      <c r="B12" s="124"/>
      <c r="C12" s="124"/>
      <c r="D12" s="124"/>
      <c r="E12" s="124"/>
      <c r="F12" s="25" t="s">
        <v>182</v>
      </c>
      <c r="G12" s="26" t="s">
        <v>5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122" t="s">
        <v>183</v>
      </c>
      <c r="B14" s="122"/>
      <c r="C14" s="122"/>
      <c r="D14" s="121" t="s">
        <v>234</v>
      </c>
      <c r="E14" s="121"/>
      <c r="F14" s="25" t="s">
        <v>184</v>
      </c>
      <c r="G14" s="73">
        <v>5076769</v>
      </c>
    </row>
    <row r="15" spans="1:7" ht="25.5" customHeight="1">
      <c r="A15" s="122"/>
      <c r="B15" s="122"/>
      <c r="C15" s="122"/>
      <c r="D15" s="121"/>
      <c r="E15" s="121"/>
      <c r="G15" s="27"/>
    </row>
    <row r="16" spans="1:7" ht="19.5" customHeight="1">
      <c r="A16" s="122" t="s">
        <v>185</v>
      </c>
      <c r="B16" s="122"/>
      <c r="C16" s="122"/>
      <c r="D16" s="128" t="s">
        <v>235</v>
      </c>
      <c r="E16" s="129"/>
      <c r="F16" s="29"/>
      <c r="G16" s="26"/>
    </row>
    <row r="17" spans="1:7" ht="15">
      <c r="A17" s="122" t="s">
        <v>186</v>
      </c>
      <c r="B17" s="122"/>
      <c r="C17" s="122"/>
      <c r="E17" s="30"/>
      <c r="F17" s="31" t="s">
        <v>187</v>
      </c>
      <c r="G17" s="26">
        <v>383</v>
      </c>
    </row>
    <row r="18" spans="1:7" ht="15">
      <c r="A18" s="122" t="s">
        <v>188</v>
      </c>
      <c r="B18" s="122"/>
      <c r="C18" s="122"/>
      <c r="D18" s="126" t="s">
        <v>224</v>
      </c>
      <c r="E18" s="126"/>
      <c r="F18" s="23"/>
      <c r="G18" s="32"/>
    </row>
    <row r="19" spans="1:7" ht="15">
      <c r="A19" s="122"/>
      <c r="B19" s="122"/>
      <c r="C19" s="122"/>
      <c r="D19" s="126"/>
      <c r="E19" s="126"/>
      <c r="F19" s="23"/>
      <c r="G19" s="32"/>
    </row>
    <row r="20" spans="1:7" ht="3.75" customHeight="1">
      <c r="A20" s="122"/>
      <c r="B20" s="122"/>
      <c r="C20" s="122"/>
      <c r="D20" s="126"/>
      <c r="E20" s="126"/>
      <c r="F20" s="23"/>
      <c r="G20" s="32"/>
    </row>
    <row r="21" spans="1:7" ht="15">
      <c r="A21" s="122" t="s">
        <v>189</v>
      </c>
      <c r="B21" s="122"/>
      <c r="C21" s="122"/>
      <c r="D21" s="123" t="s">
        <v>225</v>
      </c>
      <c r="E21" s="123"/>
      <c r="F21" s="30"/>
      <c r="G21" s="30"/>
    </row>
    <row r="22" spans="1:7" ht="15">
      <c r="A22" s="122"/>
      <c r="B22" s="122"/>
      <c r="C22" s="122"/>
      <c r="D22" s="123"/>
      <c r="E22" s="123"/>
      <c r="F22" s="30"/>
      <c r="G22" s="30"/>
    </row>
    <row r="23" spans="1:7" ht="4.5" customHeight="1">
      <c r="A23" s="122"/>
      <c r="B23" s="122"/>
      <c r="C23" s="122"/>
      <c r="D23" s="30"/>
      <c r="E23" s="30"/>
      <c r="F23" s="30"/>
      <c r="G23" s="30"/>
    </row>
    <row r="24" spans="1:7" ht="15">
      <c r="A24" s="124" t="s">
        <v>190</v>
      </c>
      <c r="B24" s="124"/>
      <c r="C24" s="124"/>
      <c r="D24" s="124"/>
      <c r="E24" s="124"/>
      <c r="F24" s="124"/>
      <c r="G24" s="124"/>
    </row>
    <row r="25" spans="1:8" s="16" customFormat="1" ht="15">
      <c r="A25" s="122" t="s">
        <v>191</v>
      </c>
      <c r="B25" s="122"/>
      <c r="C25" s="122"/>
      <c r="D25" s="122"/>
      <c r="E25" s="122"/>
      <c r="F25" s="122"/>
      <c r="G25" s="122"/>
      <c r="H25" s="122"/>
    </row>
    <row r="26" spans="1:10" s="16" customFormat="1" ht="29.25" customHeight="1">
      <c r="A26" s="125" t="s">
        <v>236</v>
      </c>
      <c r="B26" s="125"/>
      <c r="C26" s="125"/>
      <c r="D26" s="125"/>
      <c r="E26" s="125"/>
      <c r="F26" s="125"/>
      <c r="G26" s="125"/>
      <c r="H26" s="125"/>
      <c r="I26" s="125"/>
      <c r="J26" s="57"/>
    </row>
    <row r="27" spans="1:8" s="16" customFormat="1" ht="14.25" customHeight="1">
      <c r="A27" s="122" t="s">
        <v>192</v>
      </c>
      <c r="B27" s="122"/>
      <c r="C27" s="122"/>
      <c r="D27" s="122"/>
      <c r="E27" s="122"/>
      <c r="F27" s="122"/>
      <c r="G27" s="122"/>
      <c r="H27" s="122"/>
    </row>
    <row r="28" spans="1:10" s="16" customFormat="1" ht="53.25" customHeight="1">
      <c r="A28" s="122" t="s">
        <v>237</v>
      </c>
      <c r="B28" s="122"/>
      <c r="C28" s="122"/>
      <c r="D28" s="122"/>
      <c r="E28" s="122"/>
      <c r="F28" s="122"/>
      <c r="G28" s="122"/>
      <c r="H28" s="122"/>
      <c r="I28" s="122"/>
      <c r="J28" s="56"/>
    </row>
    <row r="29" spans="1:8" s="16" customFormat="1" ht="15">
      <c r="A29" s="122" t="s">
        <v>193</v>
      </c>
      <c r="B29" s="122"/>
      <c r="C29" s="122"/>
      <c r="D29" s="122"/>
      <c r="E29" s="122"/>
      <c r="F29" s="122"/>
      <c r="G29" s="122"/>
      <c r="H29" s="122"/>
    </row>
    <row r="30" spans="1:10" s="16" customFormat="1" ht="409.5" customHeight="1">
      <c r="A30" s="127" t="s">
        <v>7</v>
      </c>
      <c r="B30" s="120"/>
      <c r="C30" s="120"/>
      <c r="D30" s="120"/>
      <c r="E30" s="120"/>
      <c r="F30" s="120"/>
      <c r="G30" s="120"/>
      <c r="H30" s="120"/>
      <c r="I30" s="120"/>
      <c r="J30" s="56"/>
    </row>
    <row r="31" spans="1:9" ht="86.25" customHeight="1">
      <c r="A31" s="120"/>
      <c r="B31" s="120"/>
      <c r="C31" s="120"/>
      <c r="D31" s="120"/>
      <c r="E31" s="120"/>
      <c r="F31" s="120"/>
      <c r="G31" s="120"/>
      <c r="H31" s="120"/>
      <c r="I31" s="120"/>
    </row>
    <row r="32" spans="1:9" ht="24.75" customHeight="1">
      <c r="A32" s="119" t="s">
        <v>0</v>
      </c>
      <c r="B32" s="120"/>
      <c r="C32" s="120"/>
      <c r="D32" s="120"/>
      <c r="E32" s="120"/>
      <c r="F32" s="120"/>
      <c r="G32" s="120"/>
      <c r="H32" s="120"/>
      <c r="I32" s="120"/>
    </row>
    <row r="33" spans="1:9" ht="32.25" customHeight="1">
      <c r="A33" s="119" t="s">
        <v>1</v>
      </c>
      <c r="B33" s="120"/>
      <c r="C33" s="120"/>
      <c r="D33" s="120"/>
      <c r="E33" s="120"/>
      <c r="F33" s="120"/>
      <c r="G33" s="120"/>
      <c r="H33" s="120"/>
      <c r="I33" s="120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8:C20"/>
    <mergeCell ref="D18:E20"/>
    <mergeCell ref="A30:I31"/>
    <mergeCell ref="A25:H25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19" sqref="F19:BO19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155</v>
      </c>
    </row>
    <row r="3" spans="1:100" ht="18.75">
      <c r="A3" s="88" t="s">
        <v>156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23</v>
      </c>
      <c r="AM4" s="3"/>
      <c r="AN4" s="89" t="s">
        <v>195</v>
      </c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142">
        <v>20</v>
      </c>
      <c r="BE4" s="142"/>
      <c r="BF4" s="142"/>
      <c r="BG4" s="89" t="s">
        <v>196</v>
      </c>
      <c r="BH4" s="89"/>
      <c r="BI4" s="89"/>
      <c r="BJ4" s="3"/>
      <c r="BK4" s="3" t="s">
        <v>24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7" t="s">
        <v>157</v>
      </c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36" t="s">
        <v>158</v>
      </c>
      <c r="B7" s="137"/>
      <c r="C7" s="137"/>
      <c r="D7" s="137"/>
      <c r="E7" s="138"/>
      <c r="F7" s="136" t="s">
        <v>8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8"/>
      <c r="BP7" s="136" t="s">
        <v>159</v>
      </c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8"/>
      <c r="CV7" s="15"/>
    </row>
    <row r="8" spans="1:100" ht="15.75">
      <c r="A8" s="136">
        <v>1</v>
      </c>
      <c r="B8" s="137"/>
      <c r="C8" s="137"/>
      <c r="D8" s="137"/>
      <c r="E8" s="138"/>
      <c r="F8" s="136">
        <v>2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8"/>
      <c r="BP8" s="136">
        <v>3</v>
      </c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8"/>
      <c r="CV8" s="15"/>
    </row>
    <row r="9" spans="1:99" ht="15.75">
      <c r="A9" s="136">
        <v>1</v>
      </c>
      <c r="B9" s="137"/>
      <c r="C9" s="137"/>
      <c r="D9" s="137"/>
      <c r="E9" s="138"/>
      <c r="F9" s="90" t="s">
        <v>160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83"/>
      <c r="BP9" s="115">
        <v>117931636.58</v>
      </c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7"/>
    </row>
    <row r="10" spans="1:99" ht="15.75">
      <c r="A10" s="118">
        <v>2</v>
      </c>
      <c r="B10" s="113"/>
      <c r="C10" s="113"/>
      <c r="D10" s="113"/>
      <c r="E10" s="114"/>
      <c r="F10" s="104" t="s">
        <v>134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97849685.17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108"/>
      <c r="B11" s="109"/>
      <c r="C11" s="109"/>
      <c r="D11" s="109"/>
      <c r="E11" s="110"/>
      <c r="F11" s="107" t="s">
        <v>161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3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118">
        <v>3</v>
      </c>
      <c r="B12" s="113"/>
      <c r="C12" s="113"/>
      <c r="D12" s="113"/>
      <c r="E12" s="114"/>
      <c r="F12" s="111" t="s">
        <v>43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94"/>
      <c r="BP12" s="95">
        <v>42824392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108"/>
      <c r="B13" s="109"/>
      <c r="C13" s="109"/>
      <c r="D13" s="109"/>
      <c r="E13" s="110"/>
      <c r="F13" s="101" t="s">
        <v>162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136">
        <v>4</v>
      </c>
      <c r="B14" s="137"/>
      <c r="C14" s="137"/>
      <c r="D14" s="137"/>
      <c r="E14" s="138"/>
      <c r="F14" s="139" t="s">
        <v>163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1"/>
      <c r="BP14" s="115">
        <v>7068018.85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7"/>
    </row>
    <row r="15" spans="1:99" ht="15.75">
      <c r="A15" s="118">
        <v>5</v>
      </c>
      <c r="B15" s="113"/>
      <c r="C15" s="113"/>
      <c r="D15" s="113"/>
      <c r="E15" s="114"/>
      <c r="F15" s="111" t="s">
        <v>43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94"/>
      <c r="BP15" s="95">
        <v>1274309.94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108"/>
      <c r="B16" s="109"/>
      <c r="C16" s="109"/>
      <c r="D16" s="109"/>
      <c r="E16" s="110"/>
      <c r="F16" s="101" t="s">
        <v>162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136">
        <v>6</v>
      </c>
      <c r="B17" s="137"/>
      <c r="C17" s="137"/>
      <c r="D17" s="137"/>
      <c r="E17" s="138"/>
      <c r="F17" s="90" t="s">
        <v>164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83"/>
      <c r="BP17" s="115">
        <v>291542.34</v>
      </c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7"/>
    </row>
    <row r="18" spans="1:99" ht="15.75">
      <c r="A18" s="118">
        <v>7</v>
      </c>
      <c r="B18" s="113"/>
      <c r="C18" s="113"/>
      <c r="D18" s="113"/>
      <c r="E18" s="114"/>
      <c r="F18" s="104" t="s">
        <v>134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291542.34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108"/>
      <c r="B19" s="109"/>
      <c r="C19" s="109"/>
      <c r="D19" s="109"/>
      <c r="E19" s="110"/>
      <c r="F19" s="107" t="s">
        <v>165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3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118">
        <v>8</v>
      </c>
      <c r="B20" s="113"/>
      <c r="C20" s="113"/>
      <c r="D20" s="113"/>
      <c r="E20" s="114"/>
      <c r="F20" s="111" t="s">
        <v>43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94"/>
      <c r="BP20" s="95">
        <v>291542.34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108"/>
      <c r="B21" s="109"/>
      <c r="C21" s="109"/>
      <c r="D21" s="109"/>
      <c r="E21" s="110"/>
      <c r="F21" s="101" t="s">
        <v>166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136"/>
      <c r="B22" s="137"/>
      <c r="C22" s="137"/>
      <c r="D22" s="137"/>
      <c r="E22" s="138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1"/>
      <c r="BP22" s="115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7"/>
    </row>
    <row r="23" spans="1:99" ht="15.75">
      <c r="A23" s="136">
        <v>9</v>
      </c>
      <c r="B23" s="137"/>
      <c r="C23" s="137"/>
      <c r="D23" s="137"/>
      <c r="E23" s="138"/>
      <c r="F23" s="84" t="s">
        <v>167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6"/>
      <c r="BP23" s="115">
        <v>0</v>
      </c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7"/>
    </row>
    <row r="24" spans="1:99" ht="15.75">
      <c r="A24" s="136">
        <v>10</v>
      </c>
      <c r="B24" s="137"/>
      <c r="C24" s="137"/>
      <c r="D24" s="137"/>
      <c r="E24" s="138"/>
      <c r="F24" s="139" t="s">
        <v>168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1"/>
      <c r="BP24" s="115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7"/>
    </row>
    <row r="25" spans="1:99" ht="15.75">
      <c r="A25" s="136">
        <v>11</v>
      </c>
      <c r="B25" s="137"/>
      <c r="C25" s="137"/>
      <c r="D25" s="137"/>
      <c r="E25" s="138"/>
      <c r="F25" s="139" t="s">
        <v>169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1"/>
      <c r="BP25" s="115">
        <v>368502.51</v>
      </c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7"/>
    </row>
    <row r="26" spans="1:99" ht="15.75">
      <c r="A26" s="136">
        <v>12</v>
      </c>
      <c r="B26" s="137"/>
      <c r="C26" s="137"/>
      <c r="D26" s="137"/>
      <c r="E26" s="138"/>
      <c r="F26" s="139" t="s">
        <v>170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1"/>
      <c r="BP26" s="115">
        <v>0</v>
      </c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</row>
    <row r="27" spans="1:99" ht="15.75">
      <c r="A27" s="136">
        <v>13</v>
      </c>
      <c r="B27" s="137"/>
      <c r="C27" s="137"/>
      <c r="D27" s="137"/>
      <c r="E27" s="138"/>
      <c r="F27" s="90" t="s">
        <v>171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83"/>
      <c r="BP27" s="115">
        <v>2870709.16</v>
      </c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7"/>
    </row>
    <row r="28" spans="1:99" ht="15.75">
      <c r="A28" s="118">
        <v>14</v>
      </c>
      <c r="B28" s="113"/>
      <c r="C28" s="113"/>
      <c r="D28" s="113"/>
      <c r="E28" s="114"/>
      <c r="F28" s="104" t="s">
        <v>134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108"/>
      <c r="B29" s="109"/>
      <c r="C29" s="109"/>
      <c r="D29" s="109"/>
      <c r="E29" s="110"/>
      <c r="F29" s="107" t="s">
        <v>172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3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136">
        <v>15</v>
      </c>
      <c r="B30" s="137"/>
      <c r="C30" s="137"/>
      <c r="D30" s="137"/>
      <c r="E30" s="138"/>
      <c r="F30" s="139" t="s">
        <v>173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1"/>
      <c r="BP30" s="115">
        <v>379916.51</v>
      </c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7"/>
    </row>
    <row r="31" spans="1:99" ht="15.75">
      <c r="A31" s="118">
        <v>16</v>
      </c>
      <c r="B31" s="113"/>
      <c r="C31" s="113"/>
      <c r="D31" s="113"/>
      <c r="E31" s="114"/>
      <c r="F31" s="111" t="s">
        <v>43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108"/>
      <c r="B32" s="109"/>
      <c r="C32" s="109"/>
      <c r="D32" s="109"/>
      <c r="E32" s="110"/>
      <c r="F32" s="101" t="s">
        <v>174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09">
      <selection activeCell="A123" sqref="A123:CI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75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</row>
    <row r="4" spans="41:62" ht="15.75">
      <c r="AO4" s="2" t="s">
        <v>23</v>
      </c>
      <c r="AQ4" s="89" t="s">
        <v>6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F4" s="268">
        <v>2017</v>
      </c>
      <c r="BG4" s="268"/>
      <c r="BH4" s="268"/>
      <c r="BI4" s="268"/>
      <c r="BJ4" s="1" t="s">
        <v>24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2" t="s">
        <v>35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1" t="s">
        <v>36</v>
      </c>
      <c r="S6" s="262"/>
      <c r="T6" s="262"/>
      <c r="U6" s="263"/>
      <c r="V6" s="261" t="s">
        <v>77</v>
      </c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3"/>
      <c r="AI6" s="61"/>
      <c r="AJ6" s="48" t="s">
        <v>211</v>
      </c>
      <c r="AK6" s="48" t="s">
        <v>212</v>
      </c>
      <c r="AL6" s="269" t="s">
        <v>78</v>
      </c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60"/>
      <c r="CI6" s="14"/>
      <c r="CJ6" s="14"/>
      <c r="CK6" s="14"/>
    </row>
    <row r="7" spans="1:89" ht="12.75">
      <c r="A7" s="257" t="s">
        <v>39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56" t="s">
        <v>79</v>
      </c>
      <c r="S7" s="257"/>
      <c r="T7" s="257"/>
      <c r="U7" s="258"/>
      <c r="V7" s="256" t="s">
        <v>80</v>
      </c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8"/>
      <c r="AI7" s="59" t="s">
        <v>227</v>
      </c>
      <c r="AJ7" s="49"/>
      <c r="AK7" s="49" t="s">
        <v>213</v>
      </c>
      <c r="AL7" s="261" t="s">
        <v>81</v>
      </c>
      <c r="AM7" s="262"/>
      <c r="AN7" s="262"/>
      <c r="AO7" s="262"/>
      <c r="AP7" s="262"/>
      <c r="AQ7" s="262"/>
      <c r="AR7" s="262"/>
      <c r="AS7" s="262"/>
      <c r="AT7" s="263"/>
      <c r="AU7" s="269" t="s">
        <v>43</v>
      </c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60"/>
      <c r="CI7" s="14"/>
      <c r="CJ7" s="14"/>
      <c r="CK7" s="14"/>
    </row>
    <row r="8" spans="1:89" ht="12.7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  <c r="R8" s="256" t="s">
        <v>82</v>
      </c>
      <c r="S8" s="257"/>
      <c r="T8" s="257"/>
      <c r="U8" s="258"/>
      <c r="V8" s="256" t="s">
        <v>83</v>
      </c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8"/>
      <c r="AI8" s="59" t="s">
        <v>228</v>
      </c>
      <c r="AJ8" s="49"/>
      <c r="AK8" s="49" t="s">
        <v>214</v>
      </c>
      <c r="AL8" s="256"/>
      <c r="AM8" s="257"/>
      <c r="AN8" s="257"/>
      <c r="AO8" s="257"/>
      <c r="AP8" s="257"/>
      <c r="AQ8" s="257"/>
      <c r="AR8" s="257"/>
      <c r="AS8" s="257"/>
      <c r="AT8" s="258"/>
      <c r="AU8" s="256" t="s">
        <v>84</v>
      </c>
      <c r="AV8" s="257"/>
      <c r="AW8" s="257"/>
      <c r="AX8" s="257"/>
      <c r="AY8" s="257"/>
      <c r="AZ8" s="257"/>
      <c r="BA8" s="257"/>
      <c r="BB8" s="258"/>
      <c r="BC8" s="256" t="s">
        <v>84</v>
      </c>
      <c r="BD8" s="257"/>
      <c r="BE8" s="257"/>
      <c r="BF8" s="257"/>
      <c r="BG8" s="257"/>
      <c r="BH8" s="257"/>
      <c r="BI8" s="257"/>
      <c r="BJ8" s="258"/>
      <c r="BK8" s="261" t="s">
        <v>85</v>
      </c>
      <c r="BL8" s="262"/>
      <c r="BM8" s="262"/>
      <c r="BN8" s="262"/>
      <c r="BO8" s="262"/>
      <c r="BP8" s="262"/>
      <c r="BQ8" s="262"/>
      <c r="BR8" s="263"/>
      <c r="BS8" s="261" t="s">
        <v>86</v>
      </c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3"/>
      <c r="CI8" s="14"/>
      <c r="CJ8" s="14"/>
      <c r="CK8" s="14"/>
    </row>
    <row r="9" spans="1:89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256"/>
      <c r="S9" s="257"/>
      <c r="T9" s="257"/>
      <c r="U9" s="258"/>
      <c r="V9" s="256" t="s">
        <v>87</v>
      </c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8"/>
      <c r="AI9" s="59"/>
      <c r="AJ9" s="49"/>
      <c r="AK9" s="49" t="s">
        <v>215</v>
      </c>
      <c r="AL9" s="256"/>
      <c r="AM9" s="257"/>
      <c r="AN9" s="257"/>
      <c r="AO9" s="257"/>
      <c r="AP9" s="257"/>
      <c r="AQ9" s="257"/>
      <c r="AR9" s="257"/>
      <c r="AS9" s="257"/>
      <c r="AT9" s="258"/>
      <c r="AU9" s="256" t="s">
        <v>88</v>
      </c>
      <c r="AV9" s="257"/>
      <c r="AW9" s="257"/>
      <c r="AX9" s="257"/>
      <c r="AY9" s="257"/>
      <c r="AZ9" s="257"/>
      <c r="BA9" s="257"/>
      <c r="BB9" s="258"/>
      <c r="BC9" s="256" t="s">
        <v>216</v>
      </c>
      <c r="BD9" s="257"/>
      <c r="BE9" s="257"/>
      <c r="BF9" s="257"/>
      <c r="BG9" s="257"/>
      <c r="BH9" s="257"/>
      <c r="BI9" s="257"/>
      <c r="BJ9" s="258"/>
      <c r="BK9" s="256" t="s">
        <v>89</v>
      </c>
      <c r="BL9" s="257"/>
      <c r="BM9" s="257"/>
      <c r="BN9" s="257"/>
      <c r="BO9" s="257"/>
      <c r="BP9" s="257"/>
      <c r="BQ9" s="257"/>
      <c r="BR9" s="258"/>
      <c r="BS9" s="256" t="s">
        <v>90</v>
      </c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8"/>
      <c r="CI9" s="14"/>
      <c r="CJ9" s="14"/>
      <c r="CK9" s="14"/>
    </row>
    <row r="10" spans="1:89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56"/>
      <c r="S10" s="257"/>
      <c r="T10" s="257"/>
      <c r="U10" s="258"/>
      <c r="V10" s="256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8"/>
      <c r="AI10" s="59"/>
      <c r="AJ10" s="51"/>
      <c r="AK10" s="51"/>
      <c r="AL10" s="256"/>
      <c r="AM10" s="257"/>
      <c r="AN10" s="257"/>
      <c r="AO10" s="257"/>
      <c r="AP10" s="257"/>
      <c r="AQ10" s="257"/>
      <c r="AR10" s="257"/>
      <c r="AS10" s="257"/>
      <c r="AT10" s="258"/>
      <c r="AU10" s="256" t="s">
        <v>91</v>
      </c>
      <c r="AV10" s="257"/>
      <c r="AW10" s="257"/>
      <c r="AX10" s="257"/>
      <c r="AY10" s="257"/>
      <c r="AZ10" s="257"/>
      <c r="BA10" s="257"/>
      <c r="BB10" s="258"/>
      <c r="BC10" s="256" t="s">
        <v>217</v>
      </c>
      <c r="BD10" s="257"/>
      <c r="BE10" s="257"/>
      <c r="BF10" s="257"/>
      <c r="BG10" s="257"/>
      <c r="BH10" s="257"/>
      <c r="BI10" s="257"/>
      <c r="BJ10" s="258"/>
      <c r="BK10" s="256" t="s">
        <v>92</v>
      </c>
      <c r="BL10" s="257"/>
      <c r="BM10" s="257"/>
      <c r="BN10" s="257"/>
      <c r="BO10" s="257"/>
      <c r="BP10" s="257"/>
      <c r="BQ10" s="257"/>
      <c r="BR10" s="258"/>
      <c r="BS10" s="256" t="s">
        <v>93</v>
      </c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8"/>
      <c r="CI10" s="14"/>
      <c r="CJ10" s="14"/>
      <c r="CK10" s="14"/>
    </row>
    <row r="11" spans="1:89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  <c r="R11" s="256"/>
      <c r="S11" s="257"/>
      <c r="T11" s="257"/>
      <c r="U11" s="258"/>
      <c r="V11" s="256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8"/>
      <c r="AI11" s="59"/>
      <c r="AJ11" s="51"/>
      <c r="AK11" s="51"/>
      <c r="AL11" s="256"/>
      <c r="AM11" s="257"/>
      <c r="AN11" s="257"/>
      <c r="AO11" s="257"/>
      <c r="AP11" s="257"/>
      <c r="AQ11" s="257"/>
      <c r="AR11" s="257"/>
      <c r="AS11" s="257"/>
      <c r="AT11" s="258"/>
      <c r="AU11" s="256" t="s">
        <v>94</v>
      </c>
      <c r="AV11" s="257"/>
      <c r="AW11" s="257"/>
      <c r="AX11" s="257"/>
      <c r="AY11" s="257"/>
      <c r="AZ11" s="257"/>
      <c r="BA11" s="257"/>
      <c r="BB11" s="258"/>
      <c r="BC11" s="256"/>
      <c r="BD11" s="257"/>
      <c r="BE11" s="257"/>
      <c r="BF11" s="257"/>
      <c r="BG11" s="257"/>
      <c r="BH11" s="257"/>
      <c r="BI11" s="257"/>
      <c r="BJ11" s="258"/>
      <c r="BK11" s="256" t="s">
        <v>95</v>
      </c>
      <c r="BL11" s="257"/>
      <c r="BM11" s="257"/>
      <c r="BN11" s="257"/>
      <c r="BO11" s="257"/>
      <c r="BP11" s="257"/>
      <c r="BQ11" s="257"/>
      <c r="BR11" s="258"/>
      <c r="BS11" s="264" t="s">
        <v>96</v>
      </c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6"/>
      <c r="CI11" s="14"/>
      <c r="CJ11" s="14"/>
      <c r="CK11" s="14"/>
    </row>
    <row r="12" spans="1:89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/>
      <c r="R12" s="256"/>
      <c r="S12" s="257"/>
      <c r="T12" s="257"/>
      <c r="U12" s="258"/>
      <c r="V12" s="256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8"/>
      <c r="AI12" s="59"/>
      <c r="AJ12" s="51"/>
      <c r="AK12" s="51"/>
      <c r="AL12" s="256"/>
      <c r="AM12" s="257"/>
      <c r="AN12" s="257"/>
      <c r="AO12" s="257"/>
      <c r="AP12" s="257"/>
      <c r="AQ12" s="257"/>
      <c r="AR12" s="257"/>
      <c r="AS12" s="257"/>
      <c r="AT12" s="258"/>
      <c r="AU12" s="256" t="s">
        <v>218</v>
      </c>
      <c r="AV12" s="257"/>
      <c r="AW12" s="257"/>
      <c r="AX12" s="257"/>
      <c r="AY12" s="257"/>
      <c r="AZ12" s="257"/>
      <c r="BA12" s="257"/>
      <c r="BB12" s="258"/>
      <c r="BC12" s="256"/>
      <c r="BD12" s="257"/>
      <c r="BE12" s="257"/>
      <c r="BF12" s="257"/>
      <c r="BG12" s="257"/>
      <c r="BH12" s="257"/>
      <c r="BI12" s="257"/>
      <c r="BJ12" s="258"/>
      <c r="BK12" s="256"/>
      <c r="BL12" s="257"/>
      <c r="BM12" s="257"/>
      <c r="BN12" s="257"/>
      <c r="BO12" s="257"/>
      <c r="BP12" s="257"/>
      <c r="BQ12" s="257"/>
      <c r="BR12" s="258"/>
      <c r="BS12" s="261" t="s">
        <v>81</v>
      </c>
      <c r="BT12" s="262"/>
      <c r="BU12" s="262"/>
      <c r="BV12" s="262"/>
      <c r="BW12" s="262"/>
      <c r="BX12" s="262"/>
      <c r="BY12" s="262"/>
      <c r="BZ12" s="263"/>
      <c r="CA12" s="261" t="s">
        <v>97</v>
      </c>
      <c r="CB12" s="262"/>
      <c r="CC12" s="262"/>
      <c r="CD12" s="262"/>
      <c r="CE12" s="262"/>
      <c r="CF12" s="262"/>
      <c r="CG12" s="262"/>
      <c r="CH12" s="263"/>
      <c r="CI12" s="14"/>
      <c r="CJ12" s="14"/>
      <c r="CK12" s="14"/>
    </row>
    <row r="13" spans="1:89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8"/>
      <c r="R13" s="256"/>
      <c r="S13" s="257"/>
      <c r="T13" s="257"/>
      <c r="U13" s="258"/>
      <c r="V13" s="256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8"/>
      <c r="AI13" s="59"/>
      <c r="AJ13" s="51"/>
      <c r="AK13" s="51"/>
      <c r="AL13" s="256"/>
      <c r="AM13" s="257"/>
      <c r="AN13" s="257"/>
      <c r="AO13" s="257"/>
      <c r="AP13" s="257"/>
      <c r="AQ13" s="257"/>
      <c r="AR13" s="257"/>
      <c r="AS13" s="257"/>
      <c r="AT13" s="258"/>
      <c r="AU13" s="256" t="s">
        <v>99</v>
      </c>
      <c r="AV13" s="257"/>
      <c r="AW13" s="257"/>
      <c r="AX13" s="257"/>
      <c r="AY13" s="257"/>
      <c r="AZ13" s="257"/>
      <c r="BA13" s="257"/>
      <c r="BB13" s="258"/>
      <c r="BC13" s="256"/>
      <c r="BD13" s="257"/>
      <c r="BE13" s="257"/>
      <c r="BF13" s="257"/>
      <c r="BG13" s="257"/>
      <c r="BH13" s="257"/>
      <c r="BI13" s="257"/>
      <c r="BJ13" s="258"/>
      <c r="BK13" s="256"/>
      <c r="BL13" s="257"/>
      <c r="BM13" s="257"/>
      <c r="BN13" s="257"/>
      <c r="BO13" s="257"/>
      <c r="BP13" s="257"/>
      <c r="BQ13" s="257"/>
      <c r="BR13" s="258"/>
      <c r="BS13" s="256"/>
      <c r="BT13" s="257"/>
      <c r="BU13" s="257"/>
      <c r="BV13" s="257"/>
      <c r="BW13" s="257"/>
      <c r="BX13" s="257"/>
      <c r="BY13" s="257"/>
      <c r="BZ13" s="258"/>
      <c r="CA13" s="256" t="s">
        <v>98</v>
      </c>
      <c r="CB13" s="257"/>
      <c r="CC13" s="257"/>
      <c r="CD13" s="257"/>
      <c r="CE13" s="257"/>
      <c r="CF13" s="257"/>
      <c r="CG13" s="257"/>
      <c r="CH13" s="258"/>
      <c r="CI13" s="14"/>
      <c r="CJ13" s="14"/>
      <c r="CK13" s="14"/>
    </row>
    <row r="14" spans="1:89" ht="12.7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  <c r="R14" s="256"/>
      <c r="S14" s="257"/>
      <c r="T14" s="257"/>
      <c r="U14" s="258"/>
      <c r="V14" s="256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8"/>
      <c r="AI14" s="59"/>
      <c r="AJ14" s="51"/>
      <c r="AK14" s="51"/>
      <c r="AL14" s="256"/>
      <c r="AM14" s="257"/>
      <c r="AN14" s="257"/>
      <c r="AO14" s="257"/>
      <c r="AP14" s="257"/>
      <c r="AQ14" s="257"/>
      <c r="AR14" s="257"/>
      <c r="AS14" s="257"/>
      <c r="AT14" s="258"/>
      <c r="AU14" s="256" t="s">
        <v>219</v>
      </c>
      <c r="AV14" s="257"/>
      <c r="AW14" s="257"/>
      <c r="AX14" s="257"/>
      <c r="AY14" s="257"/>
      <c r="AZ14" s="257"/>
      <c r="BA14" s="257"/>
      <c r="BB14" s="258"/>
      <c r="BC14" s="256"/>
      <c r="BD14" s="257"/>
      <c r="BE14" s="257"/>
      <c r="BF14" s="257"/>
      <c r="BG14" s="257"/>
      <c r="BH14" s="257"/>
      <c r="BI14" s="257"/>
      <c r="BJ14" s="258"/>
      <c r="BK14" s="256"/>
      <c r="BL14" s="257"/>
      <c r="BM14" s="257"/>
      <c r="BN14" s="257"/>
      <c r="BO14" s="257"/>
      <c r="BP14" s="257"/>
      <c r="BQ14" s="257"/>
      <c r="BR14" s="258"/>
      <c r="BS14" s="256"/>
      <c r="BT14" s="257"/>
      <c r="BU14" s="257"/>
      <c r="BV14" s="257"/>
      <c r="BW14" s="257"/>
      <c r="BX14" s="257"/>
      <c r="BY14" s="257"/>
      <c r="BZ14" s="258"/>
      <c r="CA14" s="256"/>
      <c r="CB14" s="257"/>
      <c r="CC14" s="257"/>
      <c r="CD14" s="257"/>
      <c r="CE14" s="257"/>
      <c r="CF14" s="257"/>
      <c r="CG14" s="257"/>
      <c r="CH14" s="258"/>
      <c r="CI14" s="14"/>
      <c r="CJ14" s="14"/>
      <c r="CK14" s="14"/>
    </row>
    <row r="15" spans="1:89" ht="12.7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8"/>
      <c r="R15" s="256"/>
      <c r="S15" s="257"/>
      <c r="T15" s="257"/>
      <c r="U15" s="258"/>
      <c r="V15" s="256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8"/>
      <c r="AI15" s="59"/>
      <c r="AJ15" s="51"/>
      <c r="AK15" s="51"/>
      <c r="AL15" s="256"/>
      <c r="AM15" s="257"/>
      <c r="AN15" s="257"/>
      <c r="AO15" s="257"/>
      <c r="AP15" s="257"/>
      <c r="AQ15" s="257"/>
      <c r="AR15" s="257"/>
      <c r="AS15" s="257"/>
      <c r="AT15" s="258"/>
      <c r="AU15" s="256" t="s">
        <v>100</v>
      </c>
      <c r="AV15" s="257"/>
      <c r="AW15" s="257"/>
      <c r="AX15" s="257"/>
      <c r="AY15" s="257"/>
      <c r="AZ15" s="257"/>
      <c r="BA15" s="257"/>
      <c r="BB15" s="258"/>
      <c r="BC15" s="256"/>
      <c r="BD15" s="257"/>
      <c r="BE15" s="257"/>
      <c r="BF15" s="257"/>
      <c r="BG15" s="257"/>
      <c r="BH15" s="257"/>
      <c r="BI15" s="257"/>
      <c r="BJ15" s="258"/>
      <c r="BK15" s="256"/>
      <c r="BL15" s="257"/>
      <c r="BM15" s="257"/>
      <c r="BN15" s="257"/>
      <c r="BO15" s="257"/>
      <c r="BP15" s="257"/>
      <c r="BQ15" s="257"/>
      <c r="BR15" s="258"/>
      <c r="BS15" s="256"/>
      <c r="BT15" s="257"/>
      <c r="BU15" s="257"/>
      <c r="BV15" s="257"/>
      <c r="BW15" s="257"/>
      <c r="BX15" s="257"/>
      <c r="BY15" s="257"/>
      <c r="BZ15" s="258"/>
      <c r="CA15" s="256"/>
      <c r="CB15" s="257"/>
      <c r="CC15" s="257"/>
      <c r="CD15" s="257"/>
      <c r="CE15" s="257"/>
      <c r="CF15" s="257"/>
      <c r="CG15" s="257"/>
      <c r="CH15" s="258"/>
      <c r="CI15" s="14"/>
      <c r="CJ15" s="14"/>
      <c r="CK15" s="14"/>
    </row>
    <row r="16" spans="1:89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8"/>
      <c r="R16" s="256"/>
      <c r="S16" s="257"/>
      <c r="T16" s="257"/>
      <c r="U16" s="258"/>
      <c r="V16" s="256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8"/>
      <c r="AI16" s="59"/>
      <c r="AJ16" s="52"/>
      <c r="AK16" s="52"/>
      <c r="AL16" s="256"/>
      <c r="AM16" s="257"/>
      <c r="AN16" s="257"/>
      <c r="AO16" s="257"/>
      <c r="AP16" s="257"/>
      <c r="AQ16" s="257"/>
      <c r="AR16" s="257"/>
      <c r="AS16" s="257"/>
      <c r="AT16" s="258"/>
      <c r="AU16" s="256"/>
      <c r="AV16" s="257"/>
      <c r="AW16" s="257"/>
      <c r="AX16" s="257"/>
      <c r="AY16" s="257"/>
      <c r="AZ16" s="257"/>
      <c r="BA16" s="257"/>
      <c r="BB16" s="258"/>
      <c r="BC16" s="256"/>
      <c r="BD16" s="257"/>
      <c r="BE16" s="257"/>
      <c r="BF16" s="257"/>
      <c r="BG16" s="257"/>
      <c r="BH16" s="257"/>
      <c r="BI16" s="257"/>
      <c r="BJ16" s="258"/>
      <c r="BK16" s="256"/>
      <c r="BL16" s="257"/>
      <c r="BM16" s="257"/>
      <c r="BN16" s="257"/>
      <c r="BO16" s="257"/>
      <c r="BP16" s="257"/>
      <c r="BQ16" s="257"/>
      <c r="BR16" s="258"/>
      <c r="BS16" s="256"/>
      <c r="BT16" s="257"/>
      <c r="BU16" s="257"/>
      <c r="BV16" s="257"/>
      <c r="BW16" s="257"/>
      <c r="BX16" s="257"/>
      <c r="BY16" s="257"/>
      <c r="BZ16" s="258"/>
      <c r="CA16" s="256"/>
      <c r="CB16" s="257"/>
      <c r="CC16" s="257"/>
      <c r="CD16" s="257"/>
      <c r="CE16" s="257"/>
      <c r="CF16" s="257"/>
      <c r="CG16" s="257"/>
      <c r="CH16" s="258"/>
      <c r="CI16" s="14"/>
      <c r="CJ16" s="14"/>
      <c r="CK16" s="14"/>
    </row>
    <row r="17" spans="1:89" ht="13.5" thickBot="1">
      <c r="A17" s="259">
        <v>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61">
        <v>2</v>
      </c>
      <c r="S17" s="262"/>
      <c r="T17" s="262"/>
      <c r="U17" s="263"/>
      <c r="V17" s="261">
        <v>3</v>
      </c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  <c r="AI17" s="60"/>
      <c r="AJ17" s="35" t="s">
        <v>202</v>
      </c>
      <c r="AK17" s="42" t="s">
        <v>210</v>
      </c>
      <c r="AL17" s="253">
        <v>4</v>
      </c>
      <c r="AM17" s="254"/>
      <c r="AN17" s="254"/>
      <c r="AO17" s="254"/>
      <c r="AP17" s="254"/>
      <c r="AQ17" s="254"/>
      <c r="AR17" s="254"/>
      <c r="AS17" s="254"/>
      <c r="AT17" s="255"/>
      <c r="AU17" s="253">
        <v>5</v>
      </c>
      <c r="AV17" s="254"/>
      <c r="AW17" s="254"/>
      <c r="AX17" s="254"/>
      <c r="AY17" s="254"/>
      <c r="AZ17" s="254"/>
      <c r="BA17" s="254"/>
      <c r="BB17" s="255"/>
      <c r="BC17" s="253">
        <v>6</v>
      </c>
      <c r="BD17" s="254"/>
      <c r="BE17" s="254"/>
      <c r="BF17" s="254"/>
      <c r="BG17" s="254"/>
      <c r="BH17" s="254"/>
      <c r="BI17" s="254"/>
      <c r="BJ17" s="255"/>
      <c r="BK17" s="253">
        <v>7</v>
      </c>
      <c r="BL17" s="254"/>
      <c r="BM17" s="254"/>
      <c r="BN17" s="254"/>
      <c r="BO17" s="254"/>
      <c r="BP17" s="254"/>
      <c r="BQ17" s="254"/>
      <c r="BR17" s="255"/>
      <c r="BS17" s="253">
        <v>9</v>
      </c>
      <c r="BT17" s="254"/>
      <c r="BU17" s="254"/>
      <c r="BV17" s="254"/>
      <c r="BW17" s="254"/>
      <c r="BX17" s="254"/>
      <c r="BY17" s="254"/>
      <c r="BZ17" s="255"/>
      <c r="CA17" s="253">
        <v>10</v>
      </c>
      <c r="CB17" s="254"/>
      <c r="CC17" s="254"/>
      <c r="CD17" s="254"/>
      <c r="CE17" s="254"/>
      <c r="CF17" s="254"/>
      <c r="CG17" s="254"/>
      <c r="CH17" s="255"/>
      <c r="CI17" s="14"/>
      <c r="CJ17" s="14"/>
      <c r="CK17" s="14"/>
    </row>
    <row r="18" spans="1:89" ht="12.75">
      <c r="A18" s="168" t="s">
        <v>101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247" t="s">
        <v>102</v>
      </c>
      <c r="S18" s="248"/>
      <c r="T18" s="248"/>
      <c r="U18" s="249"/>
      <c r="V18" s="250" t="s">
        <v>64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2"/>
      <c r="AI18" s="62"/>
      <c r="AJ18" s="43"/>
      <c r="AK18" s="40"/>
      <c r="AL18" s="207">
        <f>SUM(AU18:CH19)</f>
        <v>110043890.23</v>
      </c>
      <c r="AM18" s="239"/>
      <c r="AN18" s="239"/>
      <c r="AO18" s="239"/>
      <c r="AP18" s="239"/>
      <c r="AQ18" s="239"/>
      <c r="AR18" s="239"/>
      <c r="AS18" s="239"/>
      <c r="AT18" s="240"/>
      <c r="AU18" s="207">
        <v>101465100</v>
      </c>
      <c r="AV18" s="239"/>
      <c r="AW18" s="239"/>
      <c r="AX18" s="239"/>
      <c r="AY18" s="239"/>
      <c r="AZ18" s="239"/>
      <c r="BA18" s="239"/>
      <c r="BB18" s="240"/>
      <c r="BC18" s="207">
        <v>7078790.23</v>
      </c>
      <c r="BD18" s="239"/>
      <c r="BE18" s="239"/>
      <c r="BF18" s="239"/>
      <c r="BG18" s="239"/>
      <c r="BH18" s="239"/>
      <c r="BI18" s="239"/>
      <c r="BJ18" s="240"/>
      <c r="BK18" s="207"/>
      <c r="BL18" s="239"/>
      <c r="BM18" s="239"/>
      <c r="BN18" s="239"/>
      <c r="BO18" s="239"/>
      <c r="BP18" s="239"/>
      <c r="BQ18" s="239"/>
      <c r="BR18" s="240"/>
      <c r="BS18" s="207">
        <f>BS27</f>
        <v>1500000</v>
      </c>
      <c r="BT18" s="239"/>
      <c r="BU18" s="239"/>
      <c r="BV18" s="239"/>
      <c r="BW18" s="239"/>
      <c r="BX18" s="239"/>
      <c r="BY18" s="239"/>
      <c r="BZ18" s="240"/>
      <c r="CA18" s="191"/>
      <c r="CB18" s="192"/>
      <c r="CC18" s="192"/>
      <c r="CD18" s="192"/>
      <c r="CE18" s="192"/>
      <c r="CF18" s="192"/>
      <c r="CG18" s="192"/>
      <c r="CH18" s="198"/>
      <c r="CI18" s="6"/>
      <c r="CJ18" s="6"/>
      <c r="CK18" s="6"/>
    </row>
    <row r="19" spans="1:89" ht="12.75">
      <c r="A19" s="184" t="s">
        <v>103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72"/>
      <c r="S19" s="173"/>
      <c r="T19" s="173"/>
      <c r="U19" s="174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63"/>
      <c r="AJ19" s="44"/>
      <c r="AK19" s="36"/>
      <c r="AL19" s="160"/>
      <c r="AM19" s="241"/>
      <c r="AN19" s="241"/>
      <c r="AO19" s="241"/>
      <c r="AP19" s="241"/>
      <c r="AQ19" s="241"/>
      <c r="AR19" s="241"/>
      <c r="AS19" s="241"/>
      <c r="AT19" s="242"/>
      <c r="AU19" s="160"/>
      <c r="AV19" s="241"/>
      <c r="AW19" s="241"/>
      <c r="AX19" s="241"/>
      <c r="AY19" s="241"/>
      <c r="AZ19" s="241"/>
      <c r="BA19" s="241"/>
      <c r="BB19" s="242"/>
      <c r="BC19" s="160"/>
      <c r="BD19" s="241"/>
      <c r="BE19" s="241"/>
      <c r="BF19" s="241"/>
      <c r="BG19" s="241"/>
      <c r="BH19" s="241"/>
      <c r="BI19" s="241"/>
      <c r="BJ19" s="242"/>
      <c r="BK19" s="160"/>
      <c r="BL19" s="241"/>
      <c r="BM19" s="241"/>
      <c r="BN19" s="241"/>
      <c r="BO19" s="241"/>
      <c r="BP19" s="241"/>
      <c r="BQ19" s="241"/>
      <c r="BR19" s="242"/>
      <c r="BS19" s="160"/>
      <c r="BT19" s="241"/>
      <c r="BU19" s="241"/>
      <c r="BV19" s="241"/>
      <c r="BW19" s="241"/>
      <c r="BX19" s="241"/>
      <c r="BY19" s="241"/>
      <c r="BZ19" s="242"/>
      <c r="CA19" s="143"/>
      <c r="CB19" s="194"/>
      <c r="CC19" s="194"/>
      <c r="CD19" s="194"/>
      <c r="CE19" s="194"/>
      <c r="CF19" s="194"/>
      <c r="CG19" s="194"/>
      <c r="CH19" s="199"/>
      <c r="CI19" s="6"/>
      <c r="CJ19" s="6"/>
      <c r="CK19" s="6"/>
    </row>
    <row r="20" spans="1:89" ht="12.75">
      <c r="A20" s="244" t="s">
        <v>104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169" t="s">
        <v>105</v>
      </c>
      <c r="S20" s="170"/>
      <c r="T20" s="170"/>
      <c r="U20" s="171"/>
      <c r="V20" s="233">
        <v>9080000000000130</v>
      </c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5"/>
      <c r="AI20" s="68"/>
      <c r="AJ20" s="45"/>
      <c r="AK20" s="40"/>
      <c r="AL20" s="207">
        <v>101465100</v>
      </c>
      <c r="AM20" s="239"/>
      <c r="AN20" s="239"/>
      <c r="AO20" s="239"/>
      <c r="AP20" s="239"/>
      <c r="AQ20" s="239"/>
      <c r="AR20" s="239"/>
      <c r="AS20" s="239"/>
      <c r="AT20" s="240"/>
      <c r="AU20" s="181">
        <v>101465100</v>
      </c>
      <c r="AV20" s="210"/>
      <c r="AW20" s="210"/>
      <c r="AX20" s="210"/>
      <c r="AY20" s="210"/>
      <c r="AZ20" s="210"/>
      <c r="BA20" s="210"/>
      <c r="BB20" s="211"/>
      <c r="BC20" s="181" t="s">
        <v>64</v>
      </c>
      <c r="BD20" s="210"/>
      <c r="BE20" s="210"/>
      <c r="BF20" s="210"/>
      <c r="BG20" s="210"/>
      <c r="BH20" s="210"/>
      <c r="BI20" s="210"/>
      <c r="BJ20" s="211"/>
      <c r="BK20" s="181" t="s">
        <v>64</v>
      </c>
      <c r="BL20" s="210"/>
      <c r="BM20" s="210"/>
      <c r="BN20" s="210"/>
      <c r="BO20" s="210"/>
      <c r="BP20" s="210"/>
      <c r="BQ20" s="210"/>
      <c r="BR20" s="211"/>
      <c r="BS20" s="181"/>
      <c r="BT20" s="210"/>
      <c r="BU20" s="210"/>
      <c r="BV20" s="210"/>
      <c r="BW20" s="210"/>
      <c r="BX20" s="210"/>
      <c r="BY20" s="210"/>
      <c r="BZ20" s="211"/>
      <c r="CA20" s="181" t="s">
        <v>64</v>
      </c>
      <c r="CB20" s="210"/>
      <c r="CC20" s="210"/>
      <c r="CD20" s="210"/>
      <c r="CE20" s="210"/>
      <c r="CF20" s="210"/>
      <c r="CG20" s="210"/>
      <c r="CH20" s="216"/>
      <c r="CI20" s="6"/>
      <c r="CJ20" s="6"/>
      <c r="CK20" s="6"/>
    </row>
    <row r="21" spans="1:89" ht="22.5" customHeight="1">
      <c r="A21" s="245" t="s">
        <v>226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172"/>
      <c r="S21" s="173"/>
      <c r="T21" s="173"/>
      <c r="U21" s="174"/>
      <c r="V21" s="236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66">
        <v>0</v>
      </c>
      <c r="AJ21" s="44">
        <v>0</v>
      </c>
      <c r="AK21" s="36"/>
      <c r="AL21" s="160"/>
      <c r="AM21" s="241"/>
      <c r="AN21" s="241"/>
      <c r="AO21" s="241"/>
      <c r="AP21" s="241"/>
      <c r="AQ21" s="241"/>
      <c r="AR21" s="241"/>
      <c r="AS21" s="241"/>
      <c r="AT21" s="242"/>
      <c r="AU21" s="143"/>
      <c r="AV21" s="194"/>
      <c r="AW21" s="194"/>
      <c r="AX21" s="194"/>
      <c r="AY21" s="194"/>
      <c r="AZ21" s="194"/>
      <c r="BA21" s="194"/>
      <c r="BB21" s="195"/>
      <c r="BC21" s="143"/>
      <c r="BD21" s="194"/>
      <c r="BE21" s="194"/>
      <c r="BF21" s="194"/>
      <c r="BG21" s="194"/>
      <c r="BH21" s="194"/>
      <c r="BI21" s="194"/>
      <c r="BJ21" s="195"/>
      <c r="BK21" s="143"/>
      <c r="BL21" s="194"/>
      <c r="BM21" s="194"/>
      <c r="BN21" s="194"/>
      <c r="BO21" s="194"/>
      <c r="BP21" s="194"/>
      <c r="BQ21" s="194"/>
      <c r="BR21" s="195"/>
      <c r="BS21" s="143"/>
      <c r="BT21" s="194"/>
      <c r="BU21" s="194"/>
      <c r="BV21" s="194"/>
      <c r="BW21" s="194"/>
      <c r="BX21" s="194"/>
      <c r="BY21" s="194"/>
      <c r="BZ21" s="195"/>
      <c r="CA21" s="143"/>
      <c r="CB21" s="194"/>
      <c r="CC21" s="194"/>
      <c r="CD21" s="194"/>
      <c r="CE21" s="194"/>
      <c r="CF21" s="194"/>
      <c r="CG21" s="194"/>
      <c r="CH21" s="199"/>
      <c r="CI21" s="6"/>
      <c r="CJ21" s="6"/>
      <c r="CK21" s="6"/>
    </row>
    <row r="22" spans="1:89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151"/>
      <c r="S22" s="152"/>
      <c r="T22" s="152"/>
      <c r="U22" s="153"/>
      <c r="V22" s="213">
        <v>9080000000000130</v>
      </c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5"/>
      <c r="AI22" s="67">
        <v>0</v>
      </c>
      <c r="AJ22" s="46">
        <v>0</v>
      </c>
      <c r="AK22" s="39">
        <v>10312601</v>
      </c>
      <c r="AL22" s="149">
        <v>75705942</v>
      </c>
      <c r="AM22" s="164"/>
      <c r="AN22" s="164"/>
      <c r="AO22" s="164"/>
      <c r="AP22" s="164"/>
      <c r="AQ22" s="164"/>
      <c r="AR22" s="164"/>
      <c r="AS22" s="164"/>
      <c r="AT22" s="167"/>
      <c r="AU22" s="149">
        <v>75705942</v>
      </c>
      <c r="AV22" s="164"/>
      <c r="AW22" s="164"/>
      <c r="AX22" s="164"/>
      <c r="AY22" s="164"/>
      <c r="AZ22" s="164"/>
      <c r="BA22" s="164"/>
      <c r="BB22" s="167"/>
      <c r="BC22" s="149"/>
      <c r="BD22" s="164"/>
      <c r="BE22" s="164"/>
      <c r="BF22" s="164"/>
      <c r="BG22" s="164"/>
      <c r="BH22" s="164"/>
      <c r="BI22" s="164"/>
      <c r="BJ22" s="167"/>
      <c r="BK22" s="149"/>
      <c r="BL22" s="164"/>
      <c r="BM22" s="164"/>
      <c r="BN22" s="164"/>
      <c r="BO22" s="164"/>
      <c r="BP22" s="164"/>
      <c r="BQ22" s="164"/>
      <c r="BR22" s="167"/>
      <c r="BS22" s="149"/>
      <c r="BT22" s="164"/>
      <c r="BU22" s="164"/>
      <c r="BV22" s="164"/>
      <c r="BW22" s="164"/>
      <c r="BX22" s="164"/>
      <c r="BY22" s="164"/>
      <c r="BZ22" s="167"/>
      <c r="CA22" s="149"/>
      <c r="CB22" s="164"/>
      <c r="CC22" s="164"/>
      <c r="CD22" s="164"/>
      <c r="CE22" s="164"/>
      <c r="CF22" s="164"/>
      <c r="CG22" s="164"/>
      <c r="CH22" s="165"/>
      <c r="CI22" s="6"/>
      <c r="CJ22" s="6"/>
      <c r="CK22" s="6"/>
    </row>
    <row r="23" spans="1:89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151"/>
      <c r="S23" s="152"/>
      <c r="T23" s="152"/>
      <c r="U23" s="153"/>
      <c r="V23" s="213">
        <v>9080000000000130</v>
      </c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5"/>
      <c r="AI23" s="67">
        <v>0</v>
      </c>
      <c r="AJ23" s="46">
        <v>0</v>
      </c>
      <c r="AK23" s="39">
        <v>20312603</v>
      </c>
      <c r="AL23" s="149">
        <v>21021005</v>
      </c>
      <c r="AM23" s="164"/>
      <c r="AN23" s="164"/>
      <c r="AO23" s="164"/>
      <c r="AP23" s="164"/>
      <c r="AQ23" s="164"/>
      <c r="AR23" s="164"/>
      <c r="AS23" s="164"/>
      <c r="AT23" s="167"/>
      <c r="AU23" s="149">
        <v>21021005</v>
      </c>
      <c r="AV23" s="164"/>
      <c r="AW23" s="164"/>
      <c r="AX23" s="164"/>
      <c r="AY23" s="164"/>
      <c r="AZ23" s="164"/>
      <c r="BA23" s="164"/>
      <c r="BB23" s="167"/>
      <c r="BC23" s="149"/>
      <c r="BD23" s="164"/>
      <c r="BE23" s="164"/>
      <c r="BF23" s="164"/>
      <c r="BG23" s="164"/>
      <c r="BH23" s="164"/>
      <c r="BI23" s="164"/>
      <c r="BJ23" s="167"/>
      <c r="BK23" s="149"/>
      <c r="BL23" s="164"/>
      <c r="BM23" s="164"/>
      <c r="BN23" s="164"/>
      <c r="BO23" s="164"/>
      <c r="BP23" s="164"/>
      <c r="BQ23" s="164"/>
      <c r="BR23" s="167"/>
      <c r="BS23" s="149"/>
      <c r="BT23" s="164"/>
      <c r="BU23" s="164"/>
      <c r="BV23" s="164"/>
      <c r="BW23" s="164"/>
      <c r="BX23" s="164"/>
      <c r="BY23" s="164"/>
      <c r="BZ23" s="167"/>
      <c r="CA23" s="149"/>
      <c r="CB23" s="164"/>
      <c r="CC23" s="164"/>
      <c r="CD23" s="164"/>
      <c r="CE23" s="164"/>
      <c r="CF23" s="164"/>
      <c r="CG23" s="164"/>
      <c r="CH23" s="165"/>
      <c r="CI23" s="6"/>
      <c r="CJ23" s="6"/>
      <c r="CK23" s="6"/>
    </row>
    <row r="24" spans="1:89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151"/>
      <c r="S24" s="152"/>
      <c r="T24" s="152"/>
      <c r="U24" s="153"/>
      <c r="V24" s="213">
        <v>9080000000000130</v>
      </c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7">
        <v>0</v>
      </c>
      <c r="AJ24" s="46">
        <v>0</v>
      </c>
      <c r="AK24" s="39">
        <v>30312604</v>
      </c>
      <c r="AL24" s="149">
        <v>4168153</v>
      </c>
      <c r="AM24" s="164"/>
      <c r="AN24" s="164"/>
      <c r="AO24" s="164"/>
      <c r="AP24" s="164"/>
      <c r="AQ24" s="164"/>
      <c r="AR24" s="164"/>
      <c r="AS24" s="164"/>
      <c r="AT24" s="167"/>
      <c r="AU24" s="149">
        <v>4168153</v>
      </c>
      <c r="AV24" s="164"/>
      <c r="AW24" s="164"/>
      <c r="AX24" s="164"/>
      <c r="AY24" s="164"/>
      <c r="AZ24" s="164"/>
      <c r="BA24" s="164"/>
      <c r="BB24" s="167"/>
      <c r="BC24" s="149"/>
      <c r="BD24" s="164"/>
      <c r="BE24" s="164"/>
      <c r="BF24" s="164"/>
      <c r="BG24" s="164"/>
      <c r="BH24" s="164"/>
      <c r="BI24" s="164"/>
      <c r="BJ24" s="167"/>
      <c r="BK24" s="149"/>
      <c r="BL24" s="164"/>
      <c r="BM24" s="164"/>
      <c r="BN24" s="164"/>
      <c r="BO24" s="164"/>
      <c r="BP24" s="164"/>
      <c r="BQ24" s="164"/>
      <c r="BR24" s="167"/>
      <c r="BS24" s="149"/>
      <c r="BT24" s="164"/>
      <c r="BU24" s="164"/>
      <c r="BV24" s="164"/>
      <c r="BW24" s="164"/>
      <c r="BX24" s="164"/>
      <c r="BY24" s="164"/>
      <c r="BZ24" s="167"/>
      <c r="CA24" s="149"/>
      <c r="CB24" s="164"/>
      <c r="CC24" s="164"/>
      <c r="CD24" s="164"/>
      <c r="CE24" s="164"/>
      <c r="CF24" s="164"/>
      <c r="CG24" s="164"/>
      <c r="CH24" s="165"/>
      <c r="CI24" s="6"/>
      <c r="CJ24" s="6"/>
      <c r="CK24" s="6"/>
    </row>
    <row r="25" spans="1:89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151"/>
      <c r="S25" s="152"/>
      <c r="T25" s="152"/>
      <c r="U25" s="153"/>
      <c r="V25" s="213">
        <v>9080000000000130</v>
      </c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67">
        <v>0</v>
      </c>
      <c r="AJ25" s="46">
        <v>0</v>
      </c>
      <c r="AK25" s="39">
        <v>40312606</v>
      </c>
      <c r="AL25" s="149">
        <v>570000</v>
      </c>
      <c r="AM25" s="164"/>
      <c r="AN25" s="164"/>
      <c r="AO25" s="164"/>
      <c r="AP25" s="164"/>
      <c r="AQ25" s="164"/>
      <c r="AR25" s="164"/>
      <c r="AS25" s="164"/>
      <c r="AT25" s="167"/>
      <c r="AU25" s="149">
        <v>570000</v>
      </c>
      <c r="AV25" s="164"/>
      <c r="AW25" s="164"/>
      <c r="AX25" s="164"/>
      <c r="AY25" s="164"/>
      <c r="AZ25" s="164"/>
      <c r="BA25" s="164"/>
      <c r="BB25" s="167"/>
      <c r="BC25" s="149"/>
      <c r="BD25" s="164"/>
      <c r="BE25" s="164"/>
      <c r="BF25" s="164"/>
      <c r="BG25" s="164"/>
      <c r="BH25" s="164"/>
      <c r="BI25" s="164"/>
      <c r="BJ25" s="167"/>
      <c r="BK25" s="149"/>
      <c r="BL25" s="164"/>
      <c r="BM25" s="164"/>
      <c r="BN25" s="164"/>
      <c r="BO25" s="164"/>
      <c r="BP25" s="164"/>
      <c r="BQ25" s="164"/>
      <c r="BR25" s="167"/>
      <c r="BS25" s="149"/>
      <c r="BT25" s="164"/>
      <c r="BU25" s="164"/>
      <c r="BV25" s="164"/>
      <c r="BW25" s="164"/>
      <c r="BX25" s="164"/>
      <c r="BY25" s="164"/>
      <c r="BZ25" s="167"/>
      <c r="CA25" s="149"/>
      <c r="CB25" s="164"/>
      <c r="CC25" s="164"/>
      <c r="CD25" s="164"/>
      <c r="CE25" s="164"/>
      <c r="CF25" s="164"/>
      <c r="CG25" s="164"/>
      <c r="CH25" s="165"/>
      <c r="CI25" s="6"/>
      <c r="CJ25" s="6"/>
      <c r="CK25" s="6"/>
    </row>
    <row r="26" spans="1:89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151"/>
      <c r="S26" s="152"/>
      <c r="T26" s="152"/>
      <c r="U26" s="153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5"/>
      <c r="AI26" s="67"/>
      <c r="AJ26" s="46"/>
      <c r="AK26" s="39"/>
      <c r="AL26" s="149"/>
      <c r="AM26" s="164"/>
      <c r="AN26" s="164"/>
      <c r="AO26" s="164"/>
      <c r="AP26" s="164"/>
      <c r="AQ26" s="164"/>
      <c r="AR26" s="164"/>
      <c r="AS26" s="164"/>
      <c r="AT26" s="167"/>
      <c r="AU26" s="149"/>
      <c r="AV26" s="164"/>
      <c r="AW26" s="164"/>
      <c r="AX26" s="164"/>
      <c r="AY26" s="164"/>
      <c r="AZ26" s="164"/>
      <c r="BA26" s="164"/>
      <c r="BB26" s="167"/>
      <c r="BC26" s="149"/>
      <c r="BD26" s="164"/>
      <c r="BE26" s="164"/>
      <c r="BF26" s="164"/>
      <c r="BG26" s="164"/>
      <c r="BH26" s="164"/>
      <c r="BI26" s="164"/>
      <c r="BJ26" s="167"/>
      <c r="BK26" s="149"/>
      <c r="BL26" s="164"/>
      <c r="BM26" s="164"/>
      <c r="BN26" s="164"/>
      <c r="BO26" s="164"/>
      <c r="BP26" s="164"/>
      <c r="BQ26" s="164"/>
      <c r="BR26" s="167"/>
      <c r="BS26" s="149"/>
      <c r="BT26" s="164"/>
      <c r="BU26" s="164"/>
      <c r="BV26" s="164"/>
      <c r="BW26" s="164"/>
      <c r="BX26" s="164"/>
      <c r="BY26" s="164"/>
      <c r="BZ26" s="167"/>
      <c r="CA26" s="149"/>
      <c r="CB26" s="164"/>
      <c r="CC26" s="164"/>
      <c r="CD26" s="164"/>
      <c r="CE26" s="164"/>
      <c r="CF26" s="164"/>
      <c r="CG26" s="164"/>
      <c r="CH26" s="165"/>
      <c r="CI26" s="6"/>
      <c r="CJ26" s="6"/>
      <c r="CK26" s="6"/>
    </row>
    <row r="27" spans="1:89" ht="12.75">
      <c r="A27" s="168" t="s">
        <v>106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 t="s">
        <v>107</v>
      </c>
      <c r="S27" s="170"/>
      <c r="T27" s="170"/>
      <c r="U27" s="171"/>
      <c r="V27" s="233">
        <v>9080000000000130</v>
      </c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5"/>
      <c r="AI27" s="68"/>
      <c r="AJ27" s="45"/>
      <c r="AK27" s="40"/>
      <c r="AL27" s="207">
        <f>SUM(AU27:CH28)</f>
        <v>1500000</v>
      </c>
      <c r="AM27" s="239"/>
      <c r="AN27" s="239"/>
      <c r="AO27" s="239"/>
      <c r="AP27" s="239"/>
      <c r="AQ27" s="239"/>
      <c r="AR27" s="239"/>
      <c r="AS27" s="239"/>
      <c r="AT27" s="240"/>
      <c r="AU27" s="181">
        <v>0</v>
      </c>
      <c r="AV27" s="210"/>
      <c r="AW27" s="210"/>
      <c r="AX27" s="210"/>
      <c r="AY27" s="210"/>
      <c r="AZ27" s="210"/>
      <c r="BA27" s="210"/>
      <c r="BB27" s="211"/>
      <c r="BC27" s="181" t="s">
        <v>64</v>
      </c>
      <c r="BD27" s="210"/>
      <c r="BE27" s="210"/>
      <c r="BF27" s="210"/>
      <c r="BG27" s="210"/>
      <c r="BH27" s="210"/>
      <c r="BI27" s="210"/>
      <c r="BJ27" s="211"/>
      <c r="BK27" s="181" t="s">
        <v>64</v>
      </c>
      <c r="BL27" s="210"/>
      <c r="BM27" s="210"/>
      <c r="BN27" s="210"/>
      <c r="BO27" s="210"/>
      <c r="BP27" s="210"/>
      <c r="BQ27" s="210"/>
      <c r="BR27" s="211"/>
      <c r="BS27" s="181">
        <v>1500000</v>
      </c>
      <c r="BT27" s="210"/>
      <c r="BU27" s="210"/>
      <c r="BV27" s="210"/>
      <c r="BW27" s="210"/>
      <c r="BX27" s="210"/>
      <c r="BY27" s="210"/>
      <c r="BZ27" s="211"/>
      <c r="CA27" s="181"/>
      <c r="CB27" s="210"/>
      <c r="CC27" s="210"/>
      <c r="CD27" s="210"/>
      <c r="CE27" s="210"/>
      <c r="CF27" s="210"/>
      <c r="CG27" s="210"/>
      <c r="CH27" s="216"/>
      <c r="CI27" s="6"/>
      <c r="CJ27" s="6"/>
      <c r="CK27" s="6"/>
    </row>
    <row r="28" spans="1:89" ht="12.75">
      <c r="A28" s="184" t="s">
        <v>108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72"/>
      <c r="S28" s="173"/>
      <c r="T28" s="173"/>
      <c r="U28" s="174"/>
      <c r="V28" s="236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8"/>
      <c r="AI28" s="66">
        <v>0</v>
      </c>
      <c r="AJ28" s="44">
        <v>0</v>
      </c>
      <c r="AK28" s="36"/>
      <c r="AL28" s="160"/>
      <c r="AM28" s="241"/>
      <c r="AN28" s="241"/>
      <c r="AO28" s="241"/>
      <c r="AP28" s="241"/>
      <c r="AQ28" s="241"/>
      <c r="AR28" s="241"/>
      <c r="AS28" s="241"/>
      <c r="AT28" s="242"/>
      <c r="AU28" s="143"/>
      <c r="AV28" s="194"/>
      <c r="AW28" s="194"/>
      <c r="AX28" s="194"/>
      <c r="AY28" s="194"/>
      <c r="AZ28" s="194"/>
      <c r="BA28" s="194"/>
      <c r="BB28" s="195"/>
      <c r="BC28" s="143"/>
      <c r="BD28" s="194"/>
      <c r="BE28" s="194"/>
      <c r="BF28" s="194"/>
      <c r="BG28" s="194"/>
      <c r="BH28" s="194"/>
      <c r="BI28" s="194"/>
      <c r="BJ28" s="195"/>
      <c r="BK28" s="143"/>
      <c r="BL28" s="194"/>
      <c r="BM28" s="194"/>
      <c r="BN28" s="194"/>
      <c r="BO28" s="194"/>
      <c r="BP28" s="194"/>
      <c r="BQ28" s="194"/>
      <c r="BR28" s="195"/>
      <c r="BS28" s="143"/>
      <c r="BT28" s="194"/>
      <c r="BU28" s="194"/>
      <c r="BV28" s="194"/>
      <c r="BW28" s="194"/>
      <c r="BX28" s="194"/>
      <c r="BY28" s="194"/>
      <c r="BZ28" s="195"/>
      <c r="CA28" s="143"/>
      <c r="CB28" s="194"/>
      <c r="CC28" s="194"/>
      <c r="CD28" s="194"/>
      <c r="CE28" s="194"/>
      <c r="CF28" s="194"/>
      <c r="CG28" s="194"/>
      <c r="CH28" s="199"/>
      <c r="CI28" s="6"/>
      <c r="CJ28" s="6"/>
      <c r="CK28" s="6"/>
    </row>
    <row r="29" spans="1:89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151"/>
      <c r="S29" s="152"/>
      <c r="T29" s="152"/>
      <c r="U29" s="153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/>
      <c r="AJ29" s="46"/>
      <c r="AK29" s="39"/>
      <c r="AL29" s="149"/>
      <c r="AM29" s="164"/>
      <c r="AN29" s="164"/>
      <c r="AO29" s="164"/>
      <c r="AP29" s="164"/>
      <c r="AQ29" s="164"/>
      <c r="AR29" s="164"/>
      <c r="AS29" s="164"/>
      <c r="AT29" s="167"/>
      <c r="AU29" s="149"/>
      <c r="AV29" s="164"/>
      <c r="AW29" s="164"/>
      <c r="AX29" s="164"/>
      <c r="AY29" s="164"/>
      <c r="AZ29" s="164"/>
      <c r="BA29" s="164"/>
      <c r="BB29" s="167"/>
      <c r="BC29" s="149"/>
      <c r="BD29" s="164"/>
      <c r="BE29" s="164"/>
      <c r="BF29" s="164"/>
      <c r="BG29" s="164"/>
      <c r="BH29" s="164"/>
      <c r="BI29" s="164"/>
      <c r="BJ29" s="167"/>
      <c r="BK29" s="149"/>
      <c r="BL29" s="164"/>
      <c r="BM29" s="164"/>
      <c r="BN29" s="164"/>
      <c r="BO29" s="164"/>
      <c r="BP29" s="164"/>
      <c r="BQ29" s="164"/>
      <c r="BR29" s="167"/>
      <c r="BS29" s="149"/>
      <c r="BT29" s="164"/>
      <c r="BU29" s="164"/>
      <c r="BV29" s="164"/>
      <c r="BW29" s="164"/>
      <c r="BX29" s="164"/>
      <c r="BY29" s="164"/>
      <c r="BZ29" s="167"/>
      <c r="CA29" s="149"/>
      <c r="CB29" s="164"/>
      <c r="CC29" s="164"/>
      <c r="CD29" s="164"/>
      <c r="CE29" s="164"/>
      <c r="CF29" s="164"/>
      <c r="CG29" s="164"/>
      <c r="CH29" s="165"/>
      <c r="CI29" s="6"/>
      <c r="CJ29" s="6"/>
      <c r="CK29" s="6"/>
    </row>
    <row r="30" spans="1:89" ht="12.75" hidden="1">
      <c r="A30" s="168" t="s">
        <v>109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 t="s">
        <v>110</v>
      </c>
      <c r="S30" s="170"/>
      <c r="T30" s="170"/>
      <c r="U30" s="171"/>
      <c r="V30" s="175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38"/>
      <c r="AJ30" s="47"/>
      <c r="AK30" s="37"/>
      <c r="AL30" s="181"/>
      <c r="AM30" s="210"/>
      <c r="AN30" s="210"/>
      <c r="AO30" s="210"/>
      <c r="AP30" s="210"/>
      <c r="AQ30" s="210"/>
      <c r="AR30" s="210"/>
      <c r="AS30" s="210"/>
      <c r="AT30" s="211"/>
      <c r="AU30" s="181" t="s">
        <v>64</v>
      </c>
      <c r="AV30" s="210"/>
      <c r="AW30" s="210"/>
      <c r="AX30" s="210"/>
      <c r="AY30" s="210"/>
      <c r="AZ30" s="210"/>
      <c r="BA30" s="210"/>
      <c r="BB30" s="211"/>
      <c r="BC30" s="181" t="s">
        <v>64</v>
      </c>
      <c r="BD30" s="210"/>
      <c r="BE30" s="210"/>
      <c r="BF30" s="210"/>
      <c r="BG30" s="210"/>
      <c r="BH30" s="210"/>
      <c r="BI30" s="210"/>
      <c r="BJ30" s="211"/>
      <c r="BK30" s="181" t="s">
        <v>64</v>
      </c>
      <c r="BL30" s="210"/>
      <c r="BM30" s="210"/>
      <c r="BN30" s="210"/>
      <c r="BO30" s="210"/>
      <c r="BP30" s="210"/>
      <c r="BQ30" s="210"/>
      <c r="BR30" s="211"/>
      <c r="BS30" s="181"/>
      <c r="BT30" s="210"/>
      <c r="BU30" s="210"/>
      <c r="BV30" s="210"/>
      <c r="BW30" s="210"/>
      <c r="BX30" s="210"/>
      <c r="BY30" s="210"/>
      <c r="BZ30" s="211"/>
      <c r="CA30" s="181" t="s">
        <v>64</v>
      </c>
      <c r="CB30" s="210"/>
      <c r="CC30" s="210"/>
      <c r="CD30" s="210"/>
      <c r="CE30" s="210"/>
      <c r="CF30" s="210"/>
      <c r="CG30" s="210"/>
      <c r="CH30" s="216"/>
      <c r="CI30" s="6"/>
      <c r="CJ30" s="6"/>
      <c r="CK30" s="6"/>
    </row>
    <row r="31" spans="1:89" ht="12.75" hidden="1">
      <c r="A31" s="232" t="s">
        <v>111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185"/>
      <c r="S31" s="186"/>
      <c r="T31" s="186"/>
      <c r="U31" s="187"/>
      <c r="V31" s="188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90"/>
      <c r="AI31" s="64"/>
      <c r="AJ31" s="45"/>
      <c r="AK31" s="40"/>
      <c r="AL31" s="191"/>
      <c r="AM31" s="192"/>
      <c r="AN31" s="192"/>
      <c r="AO31" s="192"/>
      <c r="AP31" s="192"/>
      <c r="AQ31" s="192"/>
      <c r="AR31" s="192"/>
      <c r="AS31" s="192"/>
      <c r="AT31" s="193"/>
      <c r="AU31" s="191"/>
      <c r="AV31" s="192"/>
      <c r="AW31" s="192"/>
      <c r="AX31" s="192"/>
      <c r="AY31" s="192"/>
      <c r="AZ31" s="192"/>
      <c r="BA31" s="192"/>
      <c r="BB31" s="193"/>
      <c r="BC31" s="191"/>
      <c r="BD31" s="192"/>
      <c r="BE31" s="192"/>
      <c r="BF31" s="192"/>
      <c r="BG31" s="192"/>
      <c r="BH31" s="192"/>
      <c r="BI31" s="192"/>
      <c r="BJ31" s="193"/>
      <c r="BK31" s="191"/>
      <c r="BL31" s="192"/>
      <c r="BM31" s="192"/>
      <c r="BN31" s="192"/>
      <c r="BO31" s="192"/>
      <c r="BP31" s="192"/>
      <c r="BQ31" s="192"/>
      <c r="BR31" s="193"/>
      <c r="BS31" s="191"/>
      <c r="BT31" s="192"/>
      <c r="BU31" s="192"/>
      <c r="BV31" s="192"/>
      <c r="BW31" s="192"/>
      <c r="BX31" s="192"/>
      <c r="BY31" s="192"/>
      <c r="BZ31" s="193"/>
      <c r="CA31" s="191"/>
      <c r="CB31" s="192"/>
      <c r="CC31" s="192"/>
      <c r="CD31" s="192"/>
      <c r="CE31" s="192"/>
      <c r="CF31" s="192"/>
      <c r="CG31" s="192"/>
      <c r="CH31" s="198"/>
      <c r="CI31" s="6"/>
      <c r="CJ31" s="6"/>
      <c r="CK31" s="6"/>
    </row>
    <row r="32" spans="1:89" ht="12.75" hidden="1">
      <c r="A32" s="184" t="s">
        <v>112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72"/>
      <c r="S32" s="173"/>
      <c r="T32" s="173"/>
      <c r="U32" s="174"/>
      <c r="V32" s="178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80"/>
      <c r="AI32" s="63"/>
      <c r="AJ32" s="44"/>
      <c r="AK32" s="36"/>
      <c r="AL32" s="143"/>
      <c r="AM32" s="194"/>
      <c r="AN32" s="194"/>
      <c r="AO32" s="194"/>
      <c r="AP32" s="194"/>
      <c r="AQ32" s="194"/>
      <c r="AR32" s="194"/>
      <c r="AS32" s="194"/>
      <c r="AT32" s="195"/>
      <c r="AU32" s="143"/>
      <c r="AV32" s="194"/>
      <c r="AW32" s="194"/>
      <c r="AX32" s="194"/>
      <c r="AY32" s="194"/>
      <c r="AZ32" s="194"/>
      <c r="BA32" s="194"/>
      <c r="BB32" s="195"/>
      <c r="BC32" s="143"/>
      <c r="BD32" s="194"/>
      <c r="BE32" s="194"/>
      <c r="BF32" s="194"/>
      <c r="BG32" s="194"/>
      <c r="BH32" s="194"/>
      <c r="BI32" s="194"/>
      <c r="BJ32" s="195"/>
      <c r="BK32" s="143"/>
      <c r="BL32" s="194"/>
      <c r="BM32" s="194"/>
      <c r="BN32" s="194"/>
      <c r="BO32" s="194"/>
      <c r="BP32" s="194"/>
      <c r="BQ32" s="194"/>
      <c r="BR32" s="195"/>
      <c r="BS32" s="143"/>
      <c r="BT32" s="194"/>
      <c r="BU32" s="194"/>
      <c r="BV32" s="194"/>
      <c r="BW32" s="194"/>
      <c r="BX32" s="194"/>
      <c r="BY32" s="194"/>
      <c r="BZ32" s="195"/>
      <c r="CA32" s="143"/>
      <c r="CB32" s="194"/>
      <c r="CC32" s="194"/>
      <c r="CD32" s="194"/>
      <c r="CE32" s="194"/>
      <c r="CF32" s="194"/>
      <c r="CG32" s="194"/>
      <c r="CH32" s="199"/>
      <c r="CI32" s="6"/>
      <c r="CJ32" s="6"/>
      <c r="CK32" s="6"/>
    </row>
    <row r="33" spans="1:89" ht="12.75" hidden="1">
      <c r="A33" s="168" t="s">
        <v>113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 t="s">
        <v>114</v>
      </c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38"/>
      <c r="AJ33" s="47"/>
      <c r="AK33" s="37"/>
      <c r="AL33" s="181"/>
      <c r="AM33" s="210"/>
      <c r="AN33" s="210"/>
      <c r="AO33" s="210"/>
      <c r="AP33" s="210"/>
      <c r="AQ33" s="210"/>
      <c r="AR33" s="210"/>
      <c r="AS33" s="210"/>
      <c r="AT33" s="211"/>
      <c r="AU33" s="181" t="s">
        <v>64</v>
      </c>
      <c r="AV33" s="210"/>
      <c r="AW33" s="210"/>
      <c r="AX33" s="210"/>
      <c r="AY33" s="210"/>
      <c r="AZ33" s="210"/>
      <c r="BA33" s="210"/>
      <c r="BB33" s="211"/>
      <c r="BC33" s="181" t="s">
        <v>64</v>
      </c>
      <c r="BD33" s="210"/>
      <c r="BE33" s="210"/>
      <c r="BF33" s="210"/>
      <c r="BG33" s="210"/>
      <c r="BH33" s="210"/>
      <c r="BI33" s="210"/>
      <c r="BJ33" s="211"/>
      <c r="BK33" s="181" t="s">
        <v>64</v>
      </c>
      <c r="BL33" s="210"/>
      <c r="BM33" s="210"/>
      <c r="BN33" s="210"/>
      <c r="BO33" s="210"/>
      <c r="BP33" s="210"/>
      <c r="BQ33" s="210"/>
      <c r="BR33" s="211"/>
      <c r="BS33" s="181"/>
      <c r="BT33" s="210"/>
      <c r="BU33" s="210"/>
      <c r="BV33" s="210"/>
      <c r="BW33" s="210"/>
      <c r="BX33" s="210"/>
      <c r="BY33" s="210"/>
      <c r="BZ33" s="211"/>
      <c r="CA33" s="181" t="s">
        <v>64</v>
      </c>
      <c r="CB33" s="210"/>
      <c r="CC33" s="210"/>
      <c r="CD33" s="210"/>
      <c r="CE33" s="210"/>
      <c r="CF33" s="210"/>
      <c r="CG33" s="210"/>
      <c r="CH33" s="216"/>
      <c r="CI33" s="6"/>
      <c r="CJ33" s="6"/>
      <c r="CK33" s="6"/>
    </row>
    <row r="34" spans="1:89" ht="12.75" hidden="1">
      <c r="A34" s="232" t="s">
        <v>115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185"/>
      <c r="S34" s="186"/>
      <c r="T34" s="186"/>
      <c r="U34" s="187"/>
      <c r="V34" s="188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90"/>
      <c r="AI34" s="64"/>
      <c r="AJ34" s="45"/>
      <c r="AK34" s="40"/>
      <c r="AL34" s="191"/>
      <c r="AM34" s="192"/>
      <c r="AN34" s="192"/>
      <c r="AO34" s="192"/>
      <c r="AP34" s="192"/>
      <c r="AQ34" s="192"/>
      <c r="AR34" s="192"/>
      <c r="AS34" s="192"/>
      <c r="AT34" s="193"/>
      <c r="AU34" s="191"/>
      <c r="AV34" s="192"/>
      <c r="AW34" s="192"/>
      <c r="AX34" s="192"/>
      <c r="AY34" s="192"/>
      <c r="AZ34" s="192"/>
      <c r="BA34" s="192"/>
      <c r="BB34" s="193"/>
      <c r="BC34" s="191"/>
      <c r="BD34" s="192"/>
      <c r="BE34" s="192"/>
      <c r="BF34" s="192"/>
      <c r="BG34" s="192"/>
      <c r="BH34" s="192"/>
      <c r="BI34" s="192"/>
      <c r="BJ34" s="193"/>
      <c r="BK34" s="191"/>
      <c r="BL34" s="192"/>
      <c r="BM34" s="192"/>
      <c r="BN34" s="192"/>
      <c r="BO34" s="192"/>
      <c r="BP34" s="192"/>
      <c r="BQ34" s="192"/>
      <c r="BR34" s="193"/>
      <c r="BS34" s="191"/>
      <c r="BT34" s="192"/>
      <c r="BU34" s="192"/>
      <c r="BV34" s="192"/>
      <c r="BW34" s="192"/>
      <c r="BX34" s="192"/>
      <c r="BY34" s="192"/>
      <c r="BZ34" s="193"/>
      <c r="CA34" s="191"/>
      <c r="CB34" s="192"/>
      <c r="CC34" s="192"/>
      <c r="CD34" s="192"/>
      <c r="CE34" s="192"/>
      <c r="CF34" s="192"/>
      <c r="CG34" s="192"/>
      <c r="CH34" s="198"/>
      <c r="CI34" s="6"/>
      <c r="CJ34" s="6"/>
      <c r="CK34" s="6"/>
    </row>
    <row r="35" spans="1:89" ht="12.75" hidden="1">
      <c r="A35" s="232" t="s">
        <v>116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185"/>
      <c r="S35" s="186"/>
      <c r="T35" s="186"/>
      <c r="U35" s="187"/>
      <c r="V35" s="188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90"/>
      <c r="AI35" s="64"/>
      <c r="AJ35" s="45"/>
      <c r="AK35" s="40"/>
      <c r="AL35" s="191"/>
      <c r="AM35" s="192"/>
      <c r="AN35" s="192"/>
      <c r="AO35" s="192"/>
      <c r="AP35" s="192"/>
      <c r="AQ35" s="192"/>
      <c r="AR35" s="192"/>
      <c r="AS35" s="192"/>
      <c r="AT35" s="193"/>
      <c r="AU35" s="191"/>
      <c r="AV35" s="192"/>
      <c r="AW35" s="192"/>
      <c r="AX35" s="192"/>
      <c r="AY35" s="192"/>
      <c r="AZ35" s="192"/>
      <c r="BA35" s="192"/>
      <c r="BB35" s="193"/>
      <c r="BC35" s="191"/>
      <c r="BD35" s="192"/>
      <c r="BE35" s="192"/>
      <c r="BF35" s="192"/>
      <c r="BG35" s="192"/>
      <c r="BH35" s="192"/>
      <c r="BI35" s="192"/>
      <c r="BJ35" s="193"/>
      <c r="BK35" s="191"/>
      <c r="BL35" s="192"/>
      <c r="BM35" s="192"/>
      <c r="BN35" s="192"/>
      <c r="BO35" s="192"/>
      <c r="BP35" s="192"/>
      <c r="BQ35" s="192"/>
      <c r="BR35" s="193"/>
      <c r="BS35" s="191"/>
      <c r="BT35" s="192"/>
      <c r="BU35" s="192"/>
      <c r="BV35" s="192"/>
      <c r="BW35" s="192"/>
      <c r="BX35" s="192"/>
      <c r="BY35" s="192"/>
      <c r="BZ35" s="193"/>
      <c r="CA35" s="191"/>
      <c r="CB35" s="192"/>
      <c r="CC35" s="192"/>
      <c r="CD35" s="192"/>
      <c r="CE35" s="192"/>
      <c r="CF35" s="192"/>
      <c r="CG35" s="192"/>
      <c r="CH35" s="198"/>
      <c r="CI35" s="6"/>
      <c r="CJ35" s="6"/>
      <c r="CK35" s="6"/>
    </row>
    <row r="36" spans="1:89" ht="12.75" hidden="1">
      <c r="A36" s="232" t="s">
        <v>117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185"/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64"/>
      <c r="AJ36" s="45"/>
      <c r="AK36" s="40"/>
      <c r="AL36" s="191"/>
      <c r="AM36" s="192"/>
      <c r="AN36" s="192"/>
      <c r="AO36" s="192"/>
      <c r="AP36" s="192"/>
      <c r="AQ36" s="192"/>
      <c r="AR36" s="192"/>
      <c r="AS36" s="192"/>
      <c r="AT36" s="193"/>
      <c r="AU36" s="191"/>
      <c r="AV36" s="192"/>
      <c r="AW36" s="192"/>
      <c r="AX36" s="192"/>
      <c r="AY36" s="192"/>
      <c r="AZ36" s="192"/>
      <c r="BA36" s="192"/>
      <c r="BB36" s="193"/>
      <c r="BC36" s="191"/>
      <c r="BD36" s="192"/>
      <c r="BE36" s="192"/>
      <c r="BF36" s="192"/>
      <c r="BG36" s="192"/>
      <c r="BH36" s="192"/>
      <c r="BI36" s="192"/>
      <c r="BJ36" s="193"/>
      <c r="BK36" s="191"/>
      <c r="BL36" s="192"/>
      <c r="BM36" s="192"/>
      <c r="BN36" s="192"/>
      <c r="BO36" s="192"/>
      <c r="BP36" s="192"/>
      <c r="BQ36" s="192"/>
      <c r="BR36" s="193"/>
      <c r="BS36" s="191"/>
      <c r="BT36" s="192"/>
      <c r="BU36" s="192"/>
      <c r="BV36" s="192"/>
      <c r="BW36" s="192"/>
      <c r="BX36" s="192"/>
      <c r="BY36" s="192"/>
      <c r="BZ36" s="193"/>
      <c r="CA36" s="191"/>
      <c r="CB36" s="192"/>
      <c r="CC36" s="192"/>
      <c r="CD36" s="192"/>
      <c r="CE36" s="192"/>
      <c r="CF36" s="192"/>
      <c r="CG36" s="192"/>
      <c r="CH36" s="198"/>
      <c r="CI36" s="6"/>
      <c r="CJ36" s="6"/>
      <c r="CK36" s="6"/>
    </row>
    <row r="37" spans="1:89" ht="12.75" hidden="1">
      <c r="A37" s="184" t="s">
        <v>118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72"/>
      <c r="S37" s="173"/>
      <c r="T37" s="173"/>
      <c r="U37" s="174"/>
      <c r="V37" s="178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80"/>
      <c r="AI37" s="63"/>
      <c r="AJ37" s="44"/>
      <c r="AK37" s="36"/>
      <c r="AL37" s="143"/>
      <c r="AM37" s="194"/>
      <c r="AN37" s="194"/>
      <c r="AO37" s="194"/>
      <c r="AP37" s="194"/>
      <c r="AQ37" s="194"/>
      <c r="AR37" s="194"/>
      <c r="AS37" s="194"/>
      <c r="AT37" s="195"/>
      <c r="AU37" s="143"/>
      <c r="AV37" s="194"/>
      <c r="AW37" s="194"/>
      <c r="AX37" s="194"/>
      <c r="AY37" s="194"/>
      <c r="AZ37" s="194"/>
      <c r="BA37" s="194"/>
      <c r="BB37" s="195"/>
      <c r="BC37" s="143"/>
      <c r="BD37" s="194"/>
      <c r="BE37" s="194"/>
      <c r="BF37" s="194"/>
      <c r="BG37" s="194"/>
      <c r="BH37" s="194"/>
      <c r="BI37" s="194"/>
      <c r="BJ37" s="195"/>
      <c r="BK37" s="143"/>
      <c r="BL37" s="194"/>
      <c r="BM37" s="194"/>
      <c r="BN37" s="194"/>
      <c r="BO37" s="194"/>
      <c r="BP37" s="194"/>
      <c r="BQ37" s="194"/>
      <c r="BR37" s="195"/>
      <c r="BS37" s="143"/>
      <c r="BT37" s="194"/>
      <c r="BU37" s="194"/>
      <c r="BV37" s="194"/>
      <c r="BW37" s="194"/>
      <c r="BX37" s="194"/>
      <c r="BY37" s="194"/>
      <c r="BZ37" s="195"/>
      <c r="CA37" s="143"/>
      <c r="CB37" s="194"/>
      <c r="CC37" s="194"/>
      <c r="CD37" s="194"/>
      <c r="CE37" s="194"/>
      <c r="CF37" s="194"/>
      <c r="CG37" s="194"/>
      <c r="CH37" s="199"/>
      <c r="CI37" s="6"/>
      <c r="CJ37" s="6"/>
      <c r="CK37" s="6"/>
    </row>
    <row r="38" spans="1:89" ht="12.75">
      <c r="A38" s="168" t="s">
        <v>119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9" t="s">
        <v>120</v>
      </c>
      <c r="S38" s="170"/>
      <c r="T38" s="170"/>
      <c r="U38" s="171"/>
      <c r="V38" s="233">
        <v>9080000000000180</v>
      </c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5"/>
      <c r="AI38" s="64"/>
      <c r="AJ38" s="45"/>
      <c r="AK38" s="40"/>
      <c r="AL38" s="207">
        <v>7078790.23</v>
      </c>
      <c r="AM38" s="239"/>
      <c r="AN38" s="239"/>
      <c r="AO38" s="239"/>
      <c r="AP38" s="239"/>
      <c r="AQ38" s="239"/>
      <c r="AR38" s="239"/>
      <c r="AS38" s="239"/>
      <c r="AT38" s="240"/>
      <c r="AU38" s="181" t="s">
        <v>64</v>
      </c>
      <c r="AV38" s="210"/>
      <c r="AW38" s="210"/>
      <c r="AX38" s="210"/>
      <c r="AY38" s="210"/>
      <c r="AZ38" s="210"/>
      <c r="BA38" s="210"/>
      <c r="BB38" s="211"/>
      <c r="BC38" s="181"/>
      <c r="BD38" s="210"/>
      <c r="BE38" s="210"/>
      <c r="BF38" s="210"/>
      <c r="BG38" s="210"/>
      <c r="BH38" s="210"/>
      <c r="BI38" s="210"/>
      <c r="BJ38" s="211"/>
      <c r="BK38" s="181"/>
      <c r="BL38" s="210"/>
      <c r="BM38" s="210"/>
      <c r="BN38" s="210"/>
      <c r="BO38" s="210"/>
      <c r="BP38" s="210"/>
      <c r="BQ38" s="210"/>
      <c r="BR38" s="211"/>
      <c r="BS38" s="181" t="s">
        <v>64</v>
      </c>
      <c r="BT38" s="210"/>
      <c r="BU38" s="210"/>
      <c r="BV38" s="210"/>
      <c r="BW38" s="210"/>
      <c r="BX38" s="210"/>
      <c r="BY38" s="210"/>
      <c r="BZ38" s="211"/>
      <c r="CA38" s="181" t="s">
        <v>64</v>
      </c>
      <c r="CB38" s="210"/>
      <c r="CC38" s="210"/>
      <c r="CD38" s="210"/>
      <c r="CE38" s="210"/>
      <c r="CF38" s="210"/>
      <c r="CG38" s="210"/>
      <c r="CH38" s="216"/>
      <c r="CI38" s="6"/>
      <c r="CJ38" s="6"/>
      <c r="CK38" s="6"/>
    </row>
    <row r="39" spans="1:89" ht="12.75">
      <c r="A39" s="184" t="s">
        <v>121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43"/>
      <c r="R39" s="172"/>
      <c r="S39" s="173"/>
      <c r="T39" s="173"/>
      <c r="U39" s="174"/>
      <c r="V39" s="236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8"/>
      <c r="AI39" s="63">
        <v>0</v>
      </c>
      <c r="AJ39" s="44">
        <v>0</v>
      </c>
      <c r="AK39" s="36"/>
      <c r="AL39" s="160"/>
      <c r="AM39" s="241"/>
      <c r="AN39" s="241"/>
      <c r="AO39" s="241"/>
      <c r="AP39" s="241"/>
      <c r="AQ39" s="241"/>
      <c r="AR39" s="241"/>
      <c r="AS39" s="241"/>
      <c r="AT39" s="242"/>
      <c r="AU39" s="143"/>
      <c r="AV39" s="194"/>
      <c r="AW39" s="194"/>
      <c r="AX39" s="194"/>
      <c r="AY39" s="194"/>
      <c r="AZ39" s="194"/>
      <c r="BA39" s="194"/>
      <c r="BB39" s="195"/>
      <c r="BC39" s="143"/>
      <c r="BD39" s="194"/>
      <c r="BE39" s="194"/>
      <c r="BF39" s="194"/>
      <c r="BG39" s="194"/>
      <c r="BH39" s="194"/>
      <c r="BI39" s="194"/>
      <c r="BJ39" s="195"/>
      <c r="BK39" s="143"/>
      <c r="BL39" s="194"/>
      <c r="BM39" s="194"/>
      <c r="BN39" s="194"/>
      <c r="BO39" s="194"/>
      <c r="BP39" s="194"/>
      <c r="BQ39" s="194"/>
      <c r="BR39" s="195"/>
      <c r="BS39" s="143"/>
      <c r="BT39" s="194"/>
      <c r="BU39" s="194"/>
      <c r="BV39" s="194"/>
      <c r="BW39" s="194"/>
      <c r="BX39" s="194"/>
      <c r="BY39" s="194"/>
      <c r="BZ39" s="195"/>
      <c r="CA39" s="143"/>
      <c r="CB39" s="194"/>
      <c r="CC39" s="194"/>
      <c r="CD39" s="194"/>
      <c r="CE39" s="194"/>
      <c r="CF39" s="194"/>
      <c r="CG39" s="194"/>
      <c r="CH39" s="199"/>
      <c r="CI39" s="6"/>
      <c r="CJ39" s="6"/>
      <c r="CK39" s="6"/>
    </row>
    <row r="40" spans="1:89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151"/>
      <c r="S40" s="152"/>
      <c r="T40" s="152"/>
      <c r="U40" s="153"/>
      <c r="V40" s="213">
        <v>9080000000000180</v>
      </c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  <c r="AI40" s="67">
        <v>0</v>
      </c>
      <c r="AJ40" s="46">
        <v>0</v>
      </c>
      <c r="AK40" s="39">
        <v>10312601</v>
      </c>
      <c r="AL40" s="149">
        <v>200000</v>
      </c>
      <c r="AM40" s="164"/>
      <c r="AN40" s="164"/>
      <c r="AO40" s="164"/>
      <c r="AP40" s="164"/>
      <c r="AQ40" s="164"/>
      <c r="AR40" s="164"/>
      <c r="AS40" s="164"/>
      <c r="AT40" s="167"/>
      <c r="AU40" s="149">
        <v>0</v>
      </c>
      <c r="AV40" s="164"/>
      <c r="AW40" s="164"/>
      <c r="AX40" s="164"/>
      <c r="AY40" s="164"/>
      <c r="AZ40" s="164"/>
      <c r="BA40" s="164"/>
      <c r="BB40" s="167"/>
      <c r="BC40" s="149">
        <v>200000</v>
      </c>
      <c r="BD40" s="164"/>
      <c r="BE40" s="164"/>
      <c r="BF40" s="164"/>
      <c r="BG40" s="164"/>
      <c r="BH40" s="164"/>
      <c r="BI40" s="164"/>
      <c r="BJ40" s="167"/>
      <c r="BK40" s="149"/>
      <c r="BL40" s="164"/>
      <c r="BM40" s="164"/>
      <c r="BN40" s="164"/>
      <c r="BO40" s="164"/>
      <c r="BP40" s="164"/>
      <c r="BQ40" s="164"/>
      <c r="BR40" s="167"/>
      <c r="BS40" s="149">
        <v>0</v>
      </c>
      <c r="BT40" s="164"/>
      <c r="BU40" s="164"/>
      <c r="BV40" s="164"/>
      <c r="BW40" s="164"/>
      <c r="BX40" s="164"/>
      <c r="BY40" s="164"/>
      <c r="BZ40" s="167"/>
      <c r="CA40" s="149"/>
      <c r="CB40" s="164"/>
      <c r="CC40" s="164"/>
      <c r="CD40" s="164"/>
      <c r="CE40" s="164"/>
      <c r="CF40" s="164"/>
      <c r="CG40" s="164"/>
      <c r="CH40" s="165"/>
      <c r="CI40" s="6"/>
      <c r="CJ40" s="6"/>
      <c r="CK40" s="6"/>
    </row>
    <row r="41" spans="1:89" ht="12.7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151"/>
      <c r="S41" s="152"/>
      <c r="T41" s="152"/>
      <c r="U41" s="153"/>
      <c r="V41" s="213">
        <v>9080000000000180</v>
      </c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67">
        <v>0</v>
      </c>
      <c r="AJ41" s="46">
        <v>0</v>
      </c>
      <c r="AK41" s="39">
        <v>50312605</v>
      </c>
      <c r="AL41" s="149">
        <v>6878790.23</v>
      </c>
      <c r="AM41" s="164"/>
      <c r="AN41" s="164"/>
      <c r="AO41" s="164"/>
      <c r="AP41" s="164"/>
      <c r="AQ41" s="164"/>
      <c r="AR41" s="164"/>
      <c r="AS41" s="164"/>
      <c r="AT41" s="167"/>
      <c r="AU41" s="149">
        <v>0</v>
      </c>
      <c r="AV41" s="164"/>
      <c r="AW41" s="164"/>
      <c r="AX41" s="164"/>
      <c r="AY41" s="164"/>
      <c r="AZ41" s="164"/>
      <c r="BA41" s="164"/>
      <c r="BB41" s="167"/>
      <c r="BC41" s="149">
        <v>6878790.23</v>
      </c>
      <c r="BD41" s="164"/>
      <c r="BE41" s="164"/>
      <c r="BF41" s="164"/>
      <c r="BG41" s="164"/>
      <c r="BH41" s="164"/>
      <c r="BI41" s="164"/>
      <c r="BJ41" s="167"/>
      <c r="BK41" s="149"/>
      <c r="BL41" s="164"/>
      <c r="BM41" s="164"/>
      <c r="BN41" s="164"/>
      <c r="BO41" s="164"/>
      <c r="BP41" s="164"/>
      <c r="BQ41" s="164"/>
      <c r="BR41" s="167"/>
      <c r="BS41" s="149">
        <v>0</v>
      </c>
      <c r="BT41" s="164"/>
      <c r="BU41" s="164"/>
      <c r="BV41" s="164"/>
      <c r="BW41" s="164"/>
      <c r="BX41" s="164"/>
      <c r="BY41" s="164"/>
      <c r="BZ41" s="167"/>
      <c r="CA41" s="149"/>
      <c r="CB41" s="164"/>
      <c r="CC41" s="164"/>
      <c r="CD41" s="164"/>
      <c r="CE41" s="164"/>
      <c r="CF41" s="164"/>
      <c r="CG41" s="164"/>
      <c r="CH41" s="165"/>
      <c r="CI41" s="6"/>
      <c r="CJ41" s="6"/>
      <c r="CK41" s="6"/>
    </row>
    <row r="42" spans="1:89" ht="12.75">
      <c r="A42" s="184" t="s">
        <v>122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51" t="s">
        <v>123</v>
      </c>
      <c r="S42" s="152"/>
      <c r="T42" s="152"/>
      <c r="U42" s="153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9"/>
      <c r="AM42" s="164"/>
      <c r="AN42" s="164"/>
      <c r="AO42" s="164"/>
      <c r="AP42" s="164"/>
      <c r="AQ42" s="164"/>
      <c r="AR42" s="164"/>
      <c r="AS42" s="164"/>
      <c r="AT42" s="167"/>
      <c r="AU42" s="149" t="s">
        <v>64</v>
      </c>
      <c r="AV42" s="164"/>
      <c r="AW42" s="164"/>
      <c r="AX42" s="164"/>
      <c r="AY42" s="164"/>
      <c r="AZ42" s="164"/>
      <c r="BA42" s="164"/>
      <c r="BB42" s="167"/>
      <c r="BC42" s="149" t="s">
        <v>64</v>
      </c>
      <c r="BD42" s="164"/>
      <c r="BE42" s="164"/>
      <c r="BF42" s="164"/>
      <c r="BG42" s="164"/>
      <c r="BH42" s="164"/>
      <c r="BI42" s="164"/>
      <c r="BJ42" s="167"/>
      <c r="BK42" s="149" t="s">
        <v>64</v>
      </c>
      <c r="BL42" s="164"/>
      <c r="BM42" s="164"/>
      <c r="BN42" s="164"/>
      <c r="BO42" s="164"/>
      <c r="BP42" s="164"/>
      <c r="BQ42" s="164"/>
      <c r="BR42" s="167"/>
      <c r="BS42" s="149"/>
      <c r="BT42" s="164"/>
      <c r="BU42" s="164"/>
      <c r="BV42" s="164"/>
      <c r="BW42" s="164"/>
      <c r="BX42" s="164"/>
      <c r="BY42" s="164"/>
      <c r="BZ42" s="167"/>
      <c r="CA42" s="149"/>
      <c r="CB42" s="164"/>
      <c r="CC42" s="164"/>
      <c r="CD42" s="164"/>
      <c r="CE42" s="164"/>
      <c r="CF42" s="164"/>
      <c r="CG42" s="164"/>
      <c r="CH42" s="165"/>
      <c r="CI42" s="6"/>
      <c r="CJ42" s="6"/>
      <c r="CK42" s="6"/>
    </row>
    <row r="43" spans="1:89" ht="12.75">
      <c r="A43" s="168" t="s">
        <v>124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 t="s">
        <v>125</v>
      </c>
      <c r="S43" s="170"/>
      <c r="T43" s="170"/>
      <c r="U43" s="171"/>
      <c r="V43" s="175" t="s">
        <v>64</v>
      </c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7"/>
      <c r="AI43" s="38"/>
      <c r="AJ43" s="47"/>
      <c r="AK43" s="37"/>
      <c r="AL43" s="181"/>
      <c r="AM43" s="210"/>
      <c r="AN43" s="210"/>
      <c r="AO43" s="210"/>
      <c r="AP43" s="210"/>
      <c r="AQ43" s="210"/>
      <c r="AR43" s="210"/>
      <c r="AS43" s="210"/>
      <c r="AT43" s="211"/>
      <c r="AU43" s="181" t="s">
        <v>64</v>
      </c>
      <c r="AV43" s="210"/>
      <c r="AW43" s="210"/>
      <c r="AX43" s="210"/>
      <c r="AY43" s="210"/>
      <c r="AZ43" s="210"/>
      <c r="BA43" s="210"/>
      <c r="BB43" s="211"/>
      <c r="BC43" s="181" t="s">
        <v>64</v>
      </c>
      <c r="BD43" s="210"/>
      <c r="BE43" s="210"/>
      <c r="BF43" s="210"/>
      <c r="BG43" s="210"/>
      <c r="BH43" s="210"/>
      <c r="BI43" s="210"/>
      <c r="BJ43" s="211"/>
      <c r="BK43" s="181" t="s">
        <v>64</v>
      </c>
      <c r="BL43" s="210"/>
      <c r="BM43" s="210"/>
      <c r="BN43" s="210"/>
      <c r="BO43" s="210"/>
      <c r="BP43" s="210"/>
      <c r="BQ43" s="210"/>
      <c r="BR43" s="211"/>
      <c r="BS43" s="181"/>
      <c r="BT43" s="210"/>
      <c r="BU43" s="210"/>
      <c r="BV43" s="210"/>
      <c r="BW43" s="210"/>
      <c r="BX43" s="210"/>
      <c r="BY43" s="210"/>
      <c r="BZ43" s="211"/>
      <c r="CA43" s="181" t="s">
        <v>64</v>
      </c>
      <c r="CB43" s="210"/>
      <c r="CC43" s="210"/>
      <c r="CD43" s="210"/>
      <c r="CE43" s="210"/>
      <c r="CF43" s="210"/>
      <c r="CG43" s="210"/>
      <c r="CH43" s="216"/>
      <c r="CI43" s="6"/>
      <c r="CJ43" s="6"/>
      <c r="CK43" s="6"/>
    </row>
    <row r="44" spans="1:89" ht="12.75">
      <c r="A44" s="184" t="s">
        <v>126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72"/>
      <c r="S44" s="173"/>
      <c r="T44" s="173"/>
      <c r="U44" s="174"/>
      <c r="V44" s="178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80"/>
      <c r="AI44" s="63"/>
      <c r="AJ44" s="44"/>
      <c r="AK44" s="36"/>
      <c r="AL44" s="143"/>
      <c r="AM44" s="194"/>
      <c r="AN44" s="194"/>
      <c r="AO44" s="194"/>
      <c r="AP44" s="194"/>
      <c r="AQ44" s="194"/>
      <c r="AR44" s="194"/>
      <c r="AS44" s="194"/>
      <c r="AT44" s="195"/>
      <c r="AU44" s="143"/>
      <c r="AV44" s="194"/>
      <c r="AW44" s="194"/>
      <c r="AX44" s="194"/>
      <c r="AY44" s="194"/>
      <c r="AZ44" s="194"/>
      <c r="BA44" s="194"/>
      <c r="BB44" s="195"/>
      <c r="BC44" s="143"/>
      <c r="BD44" s="194"/>
      <c r="BE44" s="194"/>
      <c r="BF44" s="194"/>
      <c r="BG44" s="194"/>
      <c r="BH44" s="194"/>
      <c r="BI44" s="194"/>
      <c r="BJ44" s="195"/>
      <c r="BK44" s="143"/>
      <c r="BL44" s="194"/>
      <c r="BM44" s="194"/>
      <c r="BN44" s="194"/>
      <c r="BO44" s="194"/>
      <c r="BP44" s="194"/>
      <c r="BQ44" s="194"/>
      <c r="BR44" s="195"/>
      <c r="BS44" s="143"/>
      <c r="BT44" s="194"/>
      <c r="BU44" s="194"/>
      <c r="BV44" s="194"/>
      <c r="BW44" s="194"/>
      <c r="BX44" s="194"/>
      <c r="BY44" s="194"/>
      <c r="BZ44" s="195"/>
      <c r="CA44" s="143"/>
      <c r="CB44" s="194"/>
      <c r="CC44" s="194"/>
      <c r="CD44" s="194"/>
      <c r="CE44" s="194"/>
      <c r="CF44" s="194"/>
      <c r="CG44" s="194"/>
      <c r="CH44" s="199"/>
      <c r="CI44" s="6"/>
      <c r="CJ44" s="6"/>
      <c r="CK44" s="6"/>
    </row>
    <row r="45" spans="1:89" ht="12.7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51"/>
      <c r="S45" s="152"/>
      <c r="T45" s="152"/>
      <c r="U45" s="153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9"/>
      <c r="AM45" s="164"/>
      <c r="AN45" s="164"/>
      <c r="AO45" s="164"/>
      <c r="AP45" s="164"/>
      <c r="AQ45" s="164"/>
      <c r="AR45" s="164"/>
      <c r="AS45" s="164"/>
      <c r="AT45" s="167"/>
      <c r="AU45" s="149"/>
      <c r="AV45" s="164"/>
      <c r="AW45" s="164"/>
      <c r="AX45" s="164"/>
      <c r="AY45" s="164"/>
      <c r="AZ45" s="164"/>
      <c r="BA45" s="164"/>
      <c r="BB45" s="167"/>
      <c r="BC45" s="149"/>
      <c r="BD45" s="164"/>
      <c r="BE45" s="164"/>
      <c r="BF45" s="164"/>
      <c r="BG45" s="164"/>
      <c r="BH45" s="164"/>
      <c r="BI45" s="164"/>
      <c r="BJ45" s="167"/>
      <c r="BK45" s="149"/>
      <c r="BL45" s="164"/>
      <c r="BM45" s="164"/>
      <c r="BN45" s="164"/>
      <c r="BO45" s="164"/>
      <c r="BP45" s="164"/>
      <c r="BQ45" s="164"/>
      <c r="BR45" s="167"/>
      <c r="BS45" s="149"/>
      <c r="BT45" s="164"/>
      <c r="BU45" s="164"/>
      <c r="BV45" s="164"/>
      <c r="BW45" s="164"/>
      <c r="BX45" s="164"/>
      <c r="BY45" s="164"/>
      <c r="BZ45" s="167"/>
      <c r="CA45" s="149"/>
      <c r="CB45" s="164"/>
      <c r="CC45" s="164"/>
      <c r="CD45" s="164"/>
      <c r="CE45" s="164"/>
      <c r="CF45" s="164"/>
      <c r="CG45" s="164"/>
      <c r="CH45" s="165"/>
      <c r="CI45" s="6"/>
      <c r="CJ45" s="6"/>
      <c r="CK45" s="6"/>
    </row>
    <row r="46" spans="1:89" ht="12.75">
      <c r="A46" s="212" t="s">
        <v>127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151" t="s">
        <v>128</v>
      </c>
      <c r="S46" s="152"/>
      <c r="T46" s="152"/>
      <c r="U46" s="153"/>
      <c r="V46" s="154" t="s">
        <v>64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196">
        <f>AU46+BC46+BS46</f>
        <v>110043890.23</v>
      </c>
      <c r="AM46" s="182"/>
      <c r="AN46" s="182"/>
      <c r="AO46" s="182"/>
      <c r="AP46" s="182"/>
      <c r="AQ46" s="182"/>
      <c r="AR46" s="182"/>
      <c r="AS46" s="182"/>
      <c r="AT46" s="183"/>
      <c r="AU46" s="146">
        <f>AU48+AU71+AU86+AU98+AU105+AU110+AU118</f>
        <v>101465100</v>
      </c>
      <c r="AV46" s="227"/>
      <c r="AW46" s="227"/>
      <c r="AX46" s="227"/>
      <c r="AY46" s="227"/>
      <c r="AZ46" s="227"/>
      <c r="BA46" s="227"/>
      <c r="BB46" s="228"/>
      <c r="BC46" s="146">
        <f>BC48+BC71+BC86+BC98+BC105+BC110+BC118</f>
        <v>7078790.23</v>
      </c>
      <c r="BD46" s="227"/>
      <c r="BE46" s="227"/>
      <c r="BF46" s="227"/>
      <c r="BG46" s="227"/>
      <c r="BH46" s="227"/>
      <c r="BI46" s="227"/>
      <c r="BJ46" s="228"/>
      <c r="BK46" s="146"/>
      <c r="BL46" s="227"/>
      <c r="BM46" s="227"/>
      <c r="BN46" s="227"/>
      <c r="BO46" s="227"/>
      <c r="BP46" s="227"/>
      <c r="BQ46" s="227"/>
      <c r="BR46" s="228"/>
      <c r="BS46" s="146">
        <f>BS48+BS71+BS86+BS98+BS105+BS110+BS118</f>
        <v>1500000</v>
      </c>
      <c r="BT46" s="227"/>
      <c r="BU46" s="227"/>
      <c r="BV46" s="227"/>
      <c r="BW46" s="227"/>
      <c r="BX46" s="227"/>
      <c r="BY46" s="227"/>
      <c r="BZ46" s="228"/>
      <c r="CA46" s="149"/>
      <c r="CB46" s="164"/>
      <c r="CC46" s="164"/>
      <c r="CD46" s="164"/>
      <c r="CE46" s="164"/>
      <c r="CF46" s="164"/>
      <c r="CG46" s="164"/>
      <c r="CH46" s="165"/>
      <c r="CI46" s="6"/>
      <c r="CJ46" s="6"/>
      <c r="CK46" s="6"/>
    </row>
    <row r="47" spans="1:89" ht="12.75">
      <c r="A47" s="212" t="s">
        <v>129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3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29" t="s">
        <v>250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30"/>
      <c r="R48" s="169" t="s">
        <v>130</v>
      </c>
      <c r="S48" s="170"/>
      <c r="T48" s="170"/>
      <c r="U48" s="171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7"/>
      <c r="AI48" s="38"/>
      <c r="AJ48" s="47"/>
      <c r="AK48" s="37"/>
      <c r="AL48" s="196">
        <f>AU48+BC48+BS48</f>
        <v>75705942</v>
      </c>
      <c r="AM48" s="182"/>
      <c r="AN48" s="182"/>
      <c r="AO48" s="182"/>
      <c r="AP48" s="182"/>
      <c r="AQ48" s="182"/>
      <c r="AR48" s="182"/>
      <c r="AS48" s="182"/>
      <c r="AT48" s="183"/>
      <c r="AU48" s="196">
        <f>AU50+AU59+AU598+AU61+AU54</f>
        <v>75705942</v>
      </c>
      <c r="AV48" s="182"/>
      <c r="AW48" s="182"/>
      <c r="AX48" s="182"/>
      <c r="AY48" s="182"/>
      <c r="AZ48" s="182"/>
      <c r="BA48" s="182"/>
      <c r="BB48" s="183"/>
      <c r="BC48" s="181"/>
      <c r="BD48" s="210"/>
      <c r="BE48" s="210"/>
      <c r="BF48" s="210"/>
      <c r="BG48" s="210"/>
      <c r="BH48" s="210"/>
      <c r="BI48" s="210"/>
      <c r="BJ48" s="211"/>
      <c r="BK48" s="181"/>
      <c r="BL48" s="210"/>
      <c r="BM48" s="210"/>
      <c r="BN48" s="210"/>
      <c r="BO48" s="210"/>
      <c r="BP48" s="210"/>
      <c r="BQ48" s="210"/>
      <c r="BR48" s="211"/>
      <c r="BS48" s="181">
        <v>0</v>
      </c>
      <c r="BT48" s="210"/>
      <c r="BU48" s="210"/>
      <c r="BV48" s="210"/>
      <c r="BW48" s="210"/>
      <c r="BX48" s="210"/>
      <c r="BY48" s="210"/>
      <c r="BZ48" s="211"/>
      <c r="CA48" s="181"/>
      <c r="CB48" s="210"/>
      <c r="CC48" s="210"/>
      <c r="CD48" s="210"/>
      <c r="CE48" s="210"/>
      <c r="CF48" s="210"/>
      <c r="CG48" s="210"/>
      <c r="CH48" s="21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85"/>
      <c r="S49" s="186"/>
      <c r="T49" s="186"/>
      <c r="U49" s="187"/>
      <c r="V49" s="18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64"/>
      <c r="AJ49" s="45"/>
      <c r="AK49" s="40"/>
      <c r="AL49" s="207"/>
      <c r="AM49" s="208"/>
      <c r="AN49" s="208"/>
      <c r="AO49" s="208"/>
      <c r="AP49" s="208"/>
      <c r="AQ49" s="208"/>
      <c r="AR49" s="208"/>
      <c r="AS49" s="208"/>
      <c r="AT49" s="209"/>
      <c r="AU49" s="207"/>
      <c r="AV49" s="208"/>
      <c r="AW49" s="208"/>
      <c r="AX49" s="208"/>
      <c r="AY49" s="208"/>
      <c r="AZ49" s="208"/>
      <c r="BA49" s="208"/>
      <c r="BB49" s="209"/>
      <c r="BC49" s="191"/>
      <c r="BD49" s="192"/>
      <c r="BE49" s="192"/>
      <c r="BF49" s="192"/>
      <c r="BG49" s="192"/>
      <c r="BH49" s="192"/>
      <c r="BI49" s="192"/>
      <c r="BJ49" s="193"/>
      <c r="BK49" s="191"/>
      <c r="BL49" s="192"/>
      <c r="BM49" s="192"/>
      <c r="BN49" s="192"/>
      <c r="BO49" s="192"/>
      <c r="BP49" s="192"/>
      <c r="BQ49" s="192"/>
      <c r="BR49" s="193"/>
      <c r="BS49" s="191"/>
      <c r="BT49" s="192"/>
      <c r="BU49" s="192"/>
      <c r="BV49" s="192"/>
      <c r="BW49" s="192"/>
      <c r="BX49" s="192"/>
      <c r="BY49" s="192"/>
      <c r="BZ49" s="193"/>
      <c r="CA49" s="191"/>
      <c r="CB49" s="192"/>
      <c r="CC49" s="192"/>
      <c r="CD49" s="192"/>
      <c r="CE49" s="192"/>
      <c r="CF49" s="192"/>
      <c r="CG49" s="192"/>
      <c r="CH49" s="198"/>
      <c r="CI49" s="6"/>
      <c r="CJ49" s="6"/>
      <c r="CK49" s="6"/>
    </row>
    <row r="50" spans="1:89" ht="12.75">
      <c r="A50" s="184" t="s">
        <v>131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72"/>
      <c r="S50" s="173"/>
      <c r="T50" s="173"/>
      <c r="U50" s="174"/>
      <c r="V50" s="178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80"/>
      <c r="AI50" s="63"/>
      <c r="AJ50" s="44"/>
      <c r="AK50" s="36"/>
      <c r="AL50" s="143">
        <v>48421380</v>
      </c>
      <c r="AM50" s="157"/>
      <c r="AN50" s="157"/>
      <c r="AO50" s="157"/>
      <c r="AP50" s="157"/>
      <c r="AQ50" s="157"/>
      <c r="AR50" s="157"/>
      <c r="AS50" s="157"/>
      <c r="AT50" s="158"/>
      <c r="AU50" s="143">
        <v>48421380</v>
      </c>
      <c r="AV50" s="157"/>
      <c r="AW50" s="157"/>
      <c r="AX50" s="157"/>
      <c r="AY50" s="157"/>
      <c r="AZ50" s="157"/>
      <c r="BA50" s="157"/>
      <c r="BB50" s="158"/>
      <c r="BC50" s="143"/>
      <c r="BD50" s="194"/>
      <c r="BE50" s="194"/>
      <c r="BF50" s="194"/>
      <c r="BG50" s="194"/>
      <c r="BH50" s="194"/>
      <c r="BI50" s="194"/>
      <c r="BJ50" s="195"/>
      <c r="BK50" s="143"/>
      <c r="BL50" s="194"/>
      <c r="BM50" s="194"/>
      <c r="BN50" s="194"/>
      <c r="BO50" s="194"/>
      <c r="BP50" s="194"/>
      <c r="BQ50" s="194"/>
      <c r="BR50" s="195"/>
      <c r="BS50" s="143"/>
      <c r="BT50" s="194"/>
      <c r="BU50" s="194"/>
      <c r="BV50" s="194"/>
      <c r="BW50" s="194"/>
      <c r="BX50" s="194"/>
      <c r="BY50" s="194"/>
      <c r="BZ50" s="195"/>
      <c r="CA50" s="143"/>
      <c r="CB50" s="194"/>
      <c r="CC50" s="194"/>
      <c r="CD50" s="194"/>
      <c r="CE50" s="194"/>
      <c r="CF50" s="194"/>
      <c r="CG50" s="194"/>
      <c r="CH50" s="199"/>
      <c r="CI50" s="6"/>
      <c r="CJ50" s="6"/>
      <c r="CK50" s="6"/>
    </row>
    <row r="51" spans="1:89" ht="12.75">
      <c r="A51" s="200" t="s">
        <v>132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1" t="s">
        <v>133</v>
      </c>
      <c r="S51" s="201"/>
      <c r="T51" s="201"/>
      <c r="U51" s="201"/>
      <c r="V51" s="202">
        <v>90808010310126000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154"/>
      <c r="AI51" s="47"/>
      <c r="AJ51" s="47"/>
      <c r="AK51" s="47"/>
      <c r="AL51" s="167">
        <v>37190000</v>
      </c>
      <c r="AM51" s="197"/>
      <c r="AN51" s="197"/>
      <c r="AO51" s="197"/>
      <c r="AP51" s="197"/>
      <c r="AQ51" s="197"/>
      <c r="AR51" s="197"/>
      <c r="AS51" s="197"/>
      <c r="AT51" s="197"/>
      <c r="AU51" s="197">
        <v>37190000</v>
      </c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>
        <v>0</v>
      </c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6"/>
      <c r="CJ51" s="6"/>
      <c r="CK51" s="6"/>
    </row>
    <row r="52" spans="1:89" ht="12.75">
      <c r="A52" s="200" t="s">
        <v>197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  <c r="S52" s="201"/>
      <c r="T52" s="201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154"/>
      <c r="AI52" s="44">
        <v>111</v>
      </c>
      <c r="AJ52" s="44">
        <v>211</v>
      </c>
      <c r="AK52" s="81" t="s">
        <v>246</v>
      </c>
      <c r="AL52" s="16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6"/>
      <c r="CJ52" s="6"/>
      <c r="CK52" s="6"/>
    </row>
    <row r="53" spans="1:89" ht="24" customHeight="1">
      <c r="A53" s="205" t="s">
        <v>198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1"/>
      <c r="S53" s="201"/>
      <c r="T53" s="201"/>
      <c r="U53" s="201"/>
      <c r="V53" s="202">
        <v>90808010310126000</v>
      </c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44">
        <v>119</v>
      </c>
      <c r="AJ53" s="44">
        <v>213</v>
      </c>
      <c r="AK53" s="81" t="s">
        <v>246</v>
      </c>
      <c r="AL53" s="197">
        <v>11231380</v>
      </c>
      <c r="AM53" s="197"/>
      <c r="AN53" s="197"/>
      <c r="AO53" s="197"/>
      <c r="AP53" s="197"/>
      <c r="AQ53" s="197"/>
      <c r="AR53" s="197"/>
      <c r="AS53" s="197"/>
      <c r="AT53" s="197"/>
      <c r="AU53" s="197">
        <v>11231380</v>
      </c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>
        <v>0</v>
      </c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6"/>
      <c r="CJ53" s="6"/>
      <c r="CK53" s="6"/>
    </row>
    <row r="54" spans="1:89" ht="12.75">
      <c r="A54" s="168" t="s">
        <v>238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 t="s">
        <v>239</v>
      </c>
      <c r="S54" s="170"/>
      <c r="T54" s="170"/>
      <c r="U54" s="171"/>
      <c r="V54" s="175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38"/>
      <c r="AJ54" s="47"/>
      <c r="AK54" s="70"/>
      <c r="AL54" s="181">
        <v>345</v>
      </c>
      <c r="AM54" s="210"/>
      <c r="AN54" s="210"/>
      <c r="AO54" s="210"/>
      <c r="AP54" s="210"/>
      <c r="AQ54" s="210"/>
      <c r="AR54" s="210"/>
      <c r="AS54" s="210"/>
      <c r="AT54" s="211"/>
      <c r="AU54" s="181">
        <v>345</v>
      </c>
      <c r="AV54" s="210"/>
      <c r="AW54" s="210"/>
      <c r="AX54" s="210"/>
      <c r="AY54" s="210"/>
      <c r="AZ54" s="210"/>
      <c r="BA54" s="210"/>
      <c r="BB54" s="211"/>
      <c r="BC54" s="181"/>
      <c r="BD54" s="210"/>
      <c r="BE54" s="210"/>
      <c r="BF54" s="210"/>
      <c r="BG54" s="210"/>
      <c r="BH54" s="210"/>
      <c r="BI54" s="210"/>
      <c r="BJ54" s="211"/>
      <c r="BK54" s="181"/>
      <c r="BL54" s="210"/>
      <c r="BM54" s="210"/>
      <c r="BN54" s="210"/>
      <c r="BO54" s="210"/>
      <c r="BP54" s="210"/>
      <c r="BQ54" s="210"/>
      <c r="BR54" s="211"/>
      <c r="BS54" s="181"/>
      <c r="BT54" s="210"/>
      <c r="BU54" s="210"/>
      <c r="BV54" s="210"/>
      <c r="BW54" s="210"/>
      <c r="BX54" s="210"/>
      <c r="BY54" s="210"/>
      <c r="BZ54" s="211"/>
      <c r="CA54" s="181"/>
      <c r="CB54" s="210"/>
      <c r="CC54" s="210"/>
      <c r="CD54" s="210"/>
      <c r="CE54" s="210"/>
      <c r="CF54" s="210"/>
      <c r="CG54" s="210"/>
      <c r="CH54" s="216"/>
      <c r="CI54" s="6"/>
      <c r="CJ54" s="6"/>
      <c r="CK54" s="6"/>
    </row>
    <row r="55" spans="1:89" ht="12.75">
      <c r="A55" s="184" t="s">
        <v>240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72"/>
      <c r="S55" s="173"/>
      <c r="T55" s="173"/>
      <c r="U55" s="174"/>
      <c r="V55" s="178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80"/>
      <c r="AI55" s="63"/>
      <c r="AJ55" s="44"/>
      <c r="AK55" s="71"/>
      <c r="AL55" s="143"/>
      <c r="AM55" s="194"/>
      <c r="AN55" s="194"/>
      <c r="AO55" s="194"/>
      <c r="AP55" s="194"/>
      <c r="AQ55" s="194"/>
      <c r="AR55" s="194"/>
      <c r="AS55" s="194"/>
      <c r="AT55" s="195"/>
      <c r="AU55" s="143"/>
      <c r="AV55" s="194"/>
      <c r="AW55" s="194"/>
      <c r="AX55" s="194"/>
      <c r="AY55" s="194"/>
      <c r="AZ55" s="194"/>
      <c r="BA55" s="194"/>
      <c r="BB55" s="195"/>
      <c r="BC55" s="143"/>
      <c r="BD55" s="194"/>
      <c r="BE55" s="194"/>
      <c r="BF55" s="194"/>
      <c r="BG55" s="194"/>
      <c r="BH55" s="194"/>
      <c r="BI55" s="194"/>
      <c r="BJ55" s="195"/>
      <c r="BK55" s="143"/>
      <c r="BL55" s="194"/>
      <c r="BM55" s="194"/>
      <c r="BN55" s="194"/>
      <c r="BO55" s="194"/>
      <c r="BP55" s="194"/>
      <c r="BQ55" s="194"/>
      <c r="BR55" s="195"/>
      <c r="BS55" s="143"/>
      <c r="BT55" s="194"/>
      <c r="BU55" s="194"/>
      <c r="BV55" s="194"/>
      <c r="BW55" s="194"/>
      <c r="BX55" s="194"/>
      <c r="BY55" s="194"/>
      <c r="BZ55" s="195"/>
      <c r="CA55" s="143"/>
      <c r="CB55" s="194"/>
      <c r="CC55" s="194"/>
      <c r="CD55" s="194"/>
      <c r="CE55" s="194"/>
      <c r="CF55" s="194"/>
      <c r="CG55" s="194"/>
      <c r="CH55" s="199"/>
      <c r="CI55" s="6"/>
      <c r="CJ55" s="6"/>
      <c r="CK55" s="6"/>
    </row>
    <row r="56" spans="1:89" ht="12.75">
      <c r="A56" s="166" t="s">
        <v>134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51"/>
      <c r="S56" s="152"/>
      <c r="T56" s="152"/>
      <c r="U56" s="153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9"/>
      <c r="AM56" s="164"/>
      <c r="AN56" s="164"/>
      <c r="AO56" s="164"/>
      <c r="AP56" s="164"/>
      <c r="AQ56" s="164"/>
      <c r="AR56" s="164"/>
      <c r="AS56" s="164"/>
      <c r="AT56" s="167"/>
      <c r="AU56" s="149"/>
      <c r="AV56" s="164"/>
      <c r="AW56" s="164"/>
      <c r="AX56" s="164"/>
      <c r="AY56" s="164"/>
      <c r="AZ56" s="164"/>
      <c r="BA56" s="164"/>
      <c r="BB56" s="167"/>
      <c r="BC56" s="149"/>
      <c r="BD56" s="164"/>
      <c r="BE56" s="164"/>
      <c r="BF56" s="164"/>
      <c r="BG56" s="164"/>
      <c r="BH56" s="164"/>
      <c r="BI56" s="164"/>
      <c r="BJ56" s="167"/>
      <c r="BK56" s="149"/>
      <c r="BL56" s="164"/>
      <c r="BM56" s="164"/>
      <c r="BN56" s="164"/>
      <c r="BO56" s="164"/>
      <c r="BP56" s="164"/>
      <c r="BQ56" s="164"/>
      <c r="BR56" s="167"/>
      <c r="BS56" s="149"/>
      <c r="BT56" s="164"/>
      <c r="BU56" s="164"/>
      <c r="BV56" s="164"/>
      <c r="BW56" s="164"/>
      <c r="BX56" s="164"/>
      <c r="BY56" s="164"/>
      <c r="BZ56" s="167"/>
      <c r="CA56" s="149"/>
      <c r="CB56" s="164"/>
      <c r="CC56" s="164"/>
      <c r="CD56" s="164"/>
      <c r="CE56" s="164"/>
      <c r="CF56" s="164"/>
      <c r="CG56" s="164"/>
      <c r="CH56" s="165"/>
      <c r="CI56" s="6"/>
      <c r="CJ56" s="6"/>
      <c r="CK56" s="6"/>
    </row>
    <row r="57" spans="1:89" ht="12.75">
      <c r="A57" s="166" t="s">
        <v>241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51"/>
      <c r="S57" s="152"/>
      <c r="T57" s="152"/>
      <c r="U57" s="153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246</v>
      </c>
      <c r="AL57" s="149">
        <v>345</v>
      </c>
      <c r="AM57" s="164"/>
      <c r="AN57" s="164"/>
      <c r="AO57" s="164"/>
      <c r="AP57" s="164"/>
      <c r="AQ57" s="164"/>
      <c r="AR57" s="164"/>
      <c r="AS57" s="164"/>
      <c r="AT57" s="167"/>
      <c r="AU57" s="149">
        <v>345</v>
      </c>
      <c r="AV57" s="164"/>
      <c r="AW57" s="164"/>
      <c r="AX57" s="164"/>
      <c r="AY57" s="164"/>
      <c r="AZ57" s="164"/>
      <c r="BA57" s="164"/>
      <c r="BB57" s="167"/>
      <c r="BC57" s="149"/>
      <c r="BD57" s="164"/>
      <c r="BE57" s="164"/>
      <c r="BF57" s="164"/>
      <c r="BG57" s="164"/>
      <c r="BH57" s="164"/>
      <c r="BI57" s="164"/>
      <c r="BJ57" s="167"/>
      <c r="BK57" s="149"/>
      <c r="BL57" s="164"/>
      <c r="BM57" s="164"/>
      <c r="BN57" s="164"/>
      <c r="BO57" s="164"/>
      <c r="BP57" s="164"/>
      <c r="BQ57" s="164"/>
      <c r="BR57" s="167"/>
      <c r="BS57" s="149"/>
      <c r="BT57" s="164"/>
      <c r="BU57" s="164"/>
      <c r="BV57" s="164"/>
      <c r="BW57" s="164"/>
      <c r="BX57" s="164"/>
      <c r="BY57" s="164"/>
      <c r="BZ57" s="167"/>
      <c r="CA57" s="149"/>
      <c r="CB57" s="164"/>
      <c r="CC57" s="164"/>
      <c r="CD57" s="164"/>
      <c r="CE57" s="164"/>
      <c r="CF57" s="164"/>
      <c r="CG57" s="164"/>
      <c r="CH57" s="165"/>
      <c r="CI57" s="6"/>
      <c r="CJ57" s="6"/>
      <c r="CK57" s="6"/>
    </row>
    <row r="58" spans="1:89" ht="15" customHeight="1">
      <c r="A58" s="168" t="s">
        <v>242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9" t="s">
        <v>243</v>
      </c>
      <c r="S58" s="170"/>
      <c r="T58" s="170"/>
      <c r="U58" s="171"/>
      <c r="V58" s="175">
        <v>90808010310126000</v>
      </c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7"/>
      <c r="AI58" s="58"/>
      <c r="AJ58" s="46"/>
      <c r="AK58" s="69"/>
      <c r="AL58" s="149"/>
      <c r="AM58" s="164"/>
      <c r="AN58" s="164"/>
      <c r="AO58" s="164"/>
      <c r="AP58" s="164"/>
      <c r="AQ58" s="164"/>
      <c r="AR58" s="164"/>
      <c r="AS58" s="164"/>
      <c r="AT58" s="167"/>
      <c r="AU58" s="149"/>
      <c r="AV58" s="164"/>
      <c r="AW58" s="164"/>
      <c r="AX58" s="164"/>
      <c r="AY58" s="164"/>
      <c r="AZ58" s="164"/>
      <c r="BA58" s="164"/>
      <c r="BB58" s="167"/>
      <c r="BC58" s="149"/>
      <c r="BD58" s="164"/>
      <c r="BE58" s="164"/>
      <c r="BF58" s="164"/>
      <c r="BG58" s="164"/>
      <c r="BH58" s="164"/>
      <c r="BI58" s="164"/>
      <c r="BJ58" s="167"/>
      <c r="BK58" s="149"/>
      <c r="BL58" s="164"/>
      <c r="BM58" s="164"/>
      <c r="BN58" s="164"/>
      <c r="BO58" s="164"/>
      <c r="BP58" s="164"/>
      <c r="BQ58" s="164"/>
      <c r="BR58" s="167"/>
      <c r="BS58" s="149"/>
      <c r="BT58" s="164"/>
      <c r="BU58" s="164"/>
      <c r="BV58" s="164"/>
      <c r="BW58" s="164"/>
      <c r="BX58" s="164"/>
      <c r="BY58" s="164"/>
      <c r="BZ58" s="167"/>
      <c r="CA58" s="149"/>
      <c r="CB58" s="164"/>
      <c r="CC58" s="164"/>
      <c r="CD58" s="164"/>
      <c r="CE58" s="164"/>
      <c r="CF58" s="164"/>
      <c r="CG58" s="164"/>
      <c r="CH58" s="165"/>
      <c r="CI58" s="6"/>
      <c r="CJ58" s="6"/>
      <c r="CK58" s="6"/>
    </row>
    <row r="59" spans="1:89" ht="12.75">
      <c r="A59" s="184" t="s">
        <v>244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72"/>
      <c r="S59" s="173"/>
      <c r="T59" s="173"/>
      <c r="U59" s="174"/>
      <c r="V59" s="178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80"/>
      <c r="AI59" s="58">
        <v>851</v>
      </c>
      <c r="AJ59" s="46">
        <v>290</v>
      </c>
      <c r="AK59" s="69" t="s">
        <v>246</v>
      </c>
      <c r="AL59" s="149">
        <v>2167000</v>
      </c>
      <c r="AM59" s="164"/>
      <c r="AN59" s="164"/>
      <c r="AO59" s="164"/>
      <c r="AP59" s="164"/>
      <c r="AQ59" s="164"/>
      <c r="AR59" s="164"/>
      <c r="AS59" s="164"/>
      <c r="AT59" s="167"/>
      <c r="AU59" s="149">
        <v>2167000</v>
      </c>
      <c r="AV59" s="164"/>
      <c r="AW59" s="164"/>
      <c r="AX59" s="164"/>
      <c r="AY59" s="164"/>
      <c r="AZ59" s="164"/>
      <c r="BA59" s="164"/>
      <c r="BB59" s="167"/>
      <c r="BC59" s="149"/>
      <c r="BD59" s="164"/>
      <c r="BE59" s="164"/>
      <c r="BF59" s="164"/>
      <c r="BG59" s="164"/>
      <c r="BH59" s="164"/>
      <c r="BI59" s="164"/>
      <c r="BJ59" s="167"/>
      <c r="BK59" s="149"/>
      <c r="BL59" s="164"/>
      <c r="BM59" s="164"/>
      <c r="BN59" s="164"/>
      <c r="BO59" s="164"/>
      <c r="BP59" s="164"/>
      <c r="BQ59" s="164"/>
      <c r="BR59" s="167"/>
      <c r="BS59" s="149"/>
      <c r="BT59" s="164"/>
      <c r="BU59" s="164"/>
      <c r="BV59" s="164"/>
      <c r="BW59" s="164"/>
      <c r="BX59" s="164"/>
      <c r="BY59" s="164"/>
      <c r="BZ59" s="167"/>
      <c r="CA59" s="149"/>
      <c r="CB59" s="164"/>
      <c r="CC59" s="164"/>
      <c r="CD59" s="164"/>
      <c r="CE59" s="164"/>
      <c r="CF59" s="164"/>
      <c r="CG59" s="164"/>
      <c r="CH59" s="165"/>
      <c r="CI59" s="6"/>
      <c r="CJ59" s="6"/>
      <c r="CK59" s="6"/>
    </row>
    <row r="60" spans="1:89" ht="12.75">
      <c r="A60" s="168" t="s">
        <v>135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9" t="s">
        <v>136</v>
      </c>
      <c r="S60" s="170"/>
      <c r="T60" s="170"/>
      <c r="U60" s="171"/>
      <c r="V60" s="175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7"/>
      <c r="AI60" s="58"/>
      <c r="AJ60" s="46"/>
      <c r="AK60" s="69"/>
      <c r="AL60" s="149"/>
      <c r="AM60" s="164"/>
      <c r="AN60" s="164"/>
      <c r="AO60" s="164"/>
      <c r="AP60" s="164"/>
      <c r="AQ60" s="164"/>
      <c r="AR60" s="164"/>
      <c r="AS60" s="164"/>
      <c r="AT60" s="167"/>
      <c r="AU60" s="181"/>
      <c r="AV60" s="182"/>
      <c r="AW60" s="182"/>
      <c r="AX60" s="182"/>
      <c r="AY60" s="182"/>
      <c r="AZ60" s="182"/>
      <c r="BA60" s="182"/>
      <c r="BB60" s="183"/>
      <c r="BC60" s="149"/>
      <c r="BD60" s="164"/>
      <c r="BE60" s="164"/>
      <c r="BF60" s="164"/>
      <c r="BG60" s="164"/>
      <c r="BH60" s="164"/>
      <c r="BI60" s="164"/>
      <c r="BJ60" s="167"/>
      <c r="BK60" s="149"/>
      <c r="BL60" s="164"/>
      <c r="BM60" s="164"/>
      <c r="BN60" s="164"/>
      <c r="BO60" s="164"/>
      <c r="BP60" s="164"/>
      <c r="BQ60" s="164"/>
      <c r="BR60" s="167"/>
      <c r="BS60" s="149"/>
      <c r="BT60" s="164"/>
      <c r="BU60" s="164"/>
      <c r="BV60" s="164"/>
      <c r="BW60" s="164"/>
      <c r="BX60" s="164"/>
      <c r="BY60" s="164"/>
      <c r="BZ60" s="167"/>
      <c r="CA60" s="149"/>
      <c r="CB60" s="164"/>
      <c r="CC60" s="164"/>
      <c r="CD60" s="164"/>
      <c r="CE60" s="164"/>
      <c r="CF60" s="164"/>
      <c r="CG60" s="164"/>
      <c r="CH60" s="165"/>
      <c r="CI60" s="6"/>
      <c r="CJ60" s="6"/>
      <c r="CK60" s="6"/>
    </row>
    <row r="61" spans="1:89" ht="12.75">
      <c r="A61" s="184" t="s">
        <v>137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72"/>
      <c r="S61" s="173"/>
      <c r="T61" s="173"/>
      <c r="U61" s="174"/>
      <c r="V61" s="178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0"/>
      <c r="AI61" s="58"/>
      <c r="AJ61" s="46"/>
      <c r="AK61" s="69"/>
      <c r="AL61" s="149">
        <v>25117217</v>
      </c>
      <c r="AM61" s="164"/>
      <c r="AN61" s="164"/>
      <c r="AO61" s="164"/>
      <c r="AP61" s="164"/>
      <c r="AQ61" s="164"/>
      <c r="AR61" s="164"/>
      <c r="AS61" s="164"/>
      <c r="AT61" s="167"/>
      <c r="AU61" s="181">
        <v>25117217</v>
      </c>
      <c r="AV61" s="182"/>
      <c r="AW61" s="182"/>
      <c r="AX61" s="182"/>
      <c r="AY61" s="182"/>
      <c r="AZ61" s="182"/>
      <c r="BA61" s="182"/>
      <c r="BB61" s="183"/>
      <c r="BC61" s="149"/>
      <c r="BD61" s="164"/>
      <c r="BE61" s="164"/>
      <c r="BF61" s="164"/>
      <c r="BG61" s="164"/>
      <c r="BH61" s="164"/>
      <c r="BI61" s="164"/>
      <c r="BJ61" s="167"/>
      <c r="BK61" s="149"/>
      <c r="BL61" s="164"/>
      <c r="BM61" s="164"/>
      <c r="BN61" s="164"/>
      <c r="BO61" s="164"/>
      <c r="BP61" s="164"/>
      <c r="BQ61" s="164"/>
      <c r="BR61" s="167"/>
      <c r="BS61" s="149"/>
      <c r="BT61" s="164"/>
      <c r="BU61" s="164"/>
      <c r="BV61" s="164"/>
      <c r="BW61" s="164"/>
      <c r="BX61" s="164"/>
      <c r="BY61" s="164"/>
      <c r="BZ61" s="167"/>
      <c r="CA61" s="149"/>
      <c r="CB61" s="164"/>
      <c r="CC61" s="164"/>
      <c r="CD61" s="164"/>
      <c r="CE61" s="164"/>
      <c r="CF61" s="164"/>
      <c r="CG61" s="164"/>
      <c r="CH61" s="165"/>
      <c r="CI61" s="6"/>
      <c r="CJ61" s="6"/>
      <c r="CK61" s="6"/>
    </row>
    <row r="62" spans="1:89" ht="15.75" customHeight="1">
      <c r="A62" s="166" t="s">
        <v>134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51"/>
      <c r="S62" s="152"/>
      <c r="T62" s="152"/>
      <c r="U62" s="153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9"/>
      <c r="AM62" s="164"/>
      <c r="AN62" s="164"/>
      <c r="AO62" s="164"/>
      <c r="AP62" s="164"/>
      <c r="AQ62" s="164"/>
      <c r="AR62" s="164"/>
      <c r="AS62" s="164"/>
      <c r="AT62" s="167"/>
      <c r="AU62" s="149"/>
      <c r="AV62" s="164"/>
      <c r="AW62" s="164"/>
      <c r="AX62" s="164"/>
      <c r="AY62" s="164"/>
      <c r="AZ62" s="164"/>
      <c r="BA62" s="164"/>
      <c r="BB62" s="167"/>
      <c r="BC62" s="149"/>
      <c r="BD62" s="164"/>
      <c r="BE62" s="164"/>
      <c r="BF62" s="164"/>
      <c r="BG62" s="164"/>
      <c r="BH62" s="164"/>
      <c r="BI62" s="164"/>
      <c r="BJ62" s="167"/>
      <c r="BK62" s="149"/>
      <c r="BL62" s="164"/>
      <c r="BM62" s="164"/>
      <c r="BN62" s="164"/>
      <c r="BO62" s="164"/>
      <c r="BP62" s="164"/>
      <c r="BQ62" s="164"/>
      <c r="BR62" s="167"/>
      <c r="BS62" s="149"/>
      <c r="BT62" s="164"/>
      <c r="BU62" s="164"/>
      <c r="BV62" s="164"/>
      <c r="BW62" s="164"/>
      <c r="BX62" s="164"/>
      <c r="BY62" s="164"/>
      <c r="BZ62" s="167"/>
      <c r="CA62" s="149"/>
      <c r="CB62" s="164"/>
      <c r="CC62" s="164"/>
      <c r="CD62" s="164"/>
      <c r="CE62" s="164"/>
      <c r="CF62" s="164"/>
      <c r="CG62" s="164"/>
      <c r="CH62" s="165"/>
      <c r="CI62" s="6"/>
      <c r="CJ62" s="6"/>
      <c r="CK62" s="6"/>
    </row>
    <row r="63" spans="1:89" ht="13.5" customHeight="1">
      <c r="A63" s="166" t="s">
        <v>203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51"/>
      <c r="S63" s="152"/>
      <c r="T63" s="152"/>
      <c r="U63" s="153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246</v>
      </c>
      <c r="AL63" s="149">
        <v>225000</v>
      </c>
      <c r="AM63" s="164"/>
      <c r="AN63" s="164"/>
      <c r="AO63" s="164"/>
      <c r="AP63" s="164"/>
      <c r="AQ63" s="164"/>
      <c r="AR63" s="164"/>
      <c r="AS63" s="164"/>
      <c r="AT63" s="167"/>
      <c r="AU63" s="149">
        <v>225000</v>
      </c>
      <c r="AV63" s="164"/>
      <c r="AW63" s="164"/>
      <c r="AX63" s="164"/>
      <c r="AY63" s="164"/>
      <c r="AZ63" s="164"/>
      <c r="BA63" s="164"/>
      <c r="BB63" s="167"/>
      <c r="BC63" s="149"/>
      <c r="BD63" s="164"/>
      <c r="BE63" s="164"/>
      <c r="BF63" s="164"/>
      <c r="BG63" s="164"/>
      <c r="BH63" s="164"/>
      <c r="BI63" s="164"/>
      <c r="BJ63" s="167"/>
      <c r="BK63" s="149"/>
      <c r="BL63" s="164"/>
      <c r="BM63" s="164"/>
      <c r="BN63" s="164"/>
      <c r="BO63" s="164"/>
      <c r="BP63" s="164"/>
      <c r="BQ63" s="164"/>
      <c r="BR63" s="167"/>
      <c r="BS63" s="149"/>
      <c r="BT63" s="164"/>
      <c r="BU63" s="164"/>
      <c r="BV63" s="164"/>
      <c r="BW63" s="164"/>
      <c r="BX63" s="164"/>
      <c r="BY63" s="164"/>
      <c r="BZ63" s="167"/>
      <c r="CA63" s="149"/>
      <c r="CB63" s="164"/>
      <c r="CC63" s="164"/>
      <c r="CD63" s="164"/>
      <c r="CE63" s="164"/>
      <c r="CF63" s="164"/>
      <c r="CG63" s="164"/>
      <c r="CH63" s="165"/>
      <c r="CI63" s="6"/>
      <c r="CJ63" s="6"/>
      <c r="CK63" s="6"/>
    </row>
    <row r="64" spans="1:89" ht="12.75">
      <c r="A64" s="166" t="s">
        <v>245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51"/>
      <c r="S64" s="152"/>
      <c r="T64" s="152"/>
      <c r="U64" s="153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246</v>
      </c>
      <c r="AL64" s="149">
        <v>17533000</v>
      </c>
      <c r="AM64" s="164"/>
      <c r="AN64" s="164"/>
      <c r="AO64" s="164"/>
      <c r="AP64" s="164"/>
      <c r="AQ64" s="164"/>
      <c r="AR64" s="164"/>
      <c r="AS64" s="164"/>
      <c r="AT64" s="167"/>
      <c r="AU64" s="149">
        <v>17533000</v>
      </c>
      <c r="AV64" s="164"/>
      <c r="AW64" s="164"/>
      <c r="AX64" s="164"/>
      <c r="AY64" s="164"/>
      <c r="AZ64" s="164"/>
      <c r="BA64" s="164"/>
      <c r="BB64" s="167"/>
      <c r="BC64" s="149"/>
      <c r="BD64" s="164"/>
      <c r="BE64" s="164"/>
      <c r="BF64" s="164"/>
      <c r="BG64" s="164"/>
      <c r="BH64" s="164"/>
      <c r="BI64" s="164"/>
      <c r="BJ64" s="167"/>
      <c r="BK64" s="149"/>
      <c r="BL64" s="164"/>
      <c r="BM64" s="164"/>
      <c r="BN64" s="164"/>
      <c r="BO64" s="164"/>
      <c r="BP64" s="164"/>
      <c r="BQ64" s="164"/>
      <c r="BR64" s="167"/>
      <c r="BS64" s="149"/>
      <c r="BT64" s="164"/>
      <c r="BU64" s="164"/>
      <c r="BV64" s="164"/>
      <c r="BW64" s="164"/>
      <c r="BX64" s="164"/>
      <c r="BY64" s="164"/>
      <c r="BZ64" s="167"/>
      <c r="CA64" s="149"/>
      <c r="CB64" s="164"/>
      <c r="CC64" s="164"/>
      <c r="CD64" s="164"/>
      <c r="CE64" s="164"/>
      <c r="CF64" s="164"/>
      <c r="CG64" s="164"/>
      <c r="CH64" s="165"/>
      <c r="CI64" s="6"/>
      <c r="CJ64" s="6"/>
      <c r="CK64" s="6"/>
    </row>
    <row r="65" spans="1:89" ht="24.75" customHeight="1">
      <c r="A65" s="150" t="s">
        <v>204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61"/>
      <c r="R65" s="151"/>
      <c r="S65" s="152"/>
      <c r="T65" s="152"/>
      <c r="U65" s="153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246</v>
      </c>
      <c r="AL65" s="149">
        <v>4020967</v>
      </c>
      <c r="AM65" s="164"/>
      <c r="AN65" s="164"/>
      <c r="AO65" s="164"/>
      <c r="AP65" s="164"/>
      <c r="AQ65" s="164"/>
      <c r="AR65" s="164"/>
      <c r="AS65" s="164"/>
      <c r="AT65" s="167"/>
      <c r="AU65" s="149">
        <v>4020967</v>
      </c>
      <c r="AV65" s="164"/>
      <c r="AW65" s="164"/>
      <c r="AX65" s="164"/>
      <c r="AY65" s="164"/>
      <c r="AZ65" s="164"/>
      <c r="BA65" s="164"/>
      <c r="BB65" s="167"/>
      <c r="BC65" s="149"/>
      <c r="BD65" s="164"/>
      <c r="BE65" s="164"/>
      <c r="BF65" s="164"/>
      <c r="BG65" s="164"/>
      <c r="BH65" s="164"/>
      <c r="BI65" s="164"/>
      <c r="BJ65" s="167"/>
      <c r="BK65" s="149"/>
      <c r="BL65" s="164"/>
      <c r="BM65" s="164"/>
      <c r="BN65" s="164"/>
      <c r="BO65" s="164"/>
      <c r="BP65" s="164"/>
      <c r="BQ65" s="164"/>
      <c r="BR65" s="167"/>
      <c r="BS65" s="149"/>
      <c r="BT65" s="164"/>
      <c r="BU65" s="164"/>
      <c r="BV65" s="164"/>
      <c r="BW65" s="164"/>
      <c r="BX65" s="164"/>
      <c r="BY65" s="164"/>
      <c r="BZ65" s="167"/>
      <c r="CA65" s="149"/>
      <c r="CB65" s="164"/>
      <c r="CC65" s="164"/>
      <c r="CD65" s="164"/>
      <c r="CE65" s="164"/>
      <c r="CF65" s="164"/>
      <c r="CG65" s="164"/>
      <c r="CH65" s="165"/>
      <c r="CI65" s="6"/>
      <c r="CJ65" s="6"/>
      <c r="CK65" s="6"/>
    </row>
    <row r="66" spans="1:89" ht="15.75" customHeight="1">
      <c r="A66" s="166" t="s">
        <v>205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51"/>
      <c r="S66" s="152"/>
      <c r="T66" s="152"/>
      <c r="U66" s="153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246</v>
      </c>
      <c r="AL66" s="149">
        <v>1066250</v>
      </c>
      <c r="AM66" s="164"/>
      <c r="AN66" s="164"/>
      <c r="AO66" s="164"/>
      <c r="AP66" s="164"/>
      <c r="AQ66" s="164"/>
      <c r="AR66" s="164"/>
      <c r="AS66" s="164"/>
      <c r="AT66" s="167"/>
      <c r="AU66" s="149">
        <v>1066250</v>
      </c>
      <c r="AV66" s="164"/>
      <c r="AW66" s="164"/>
      <c r="AX66" s="164"/>
      <c r="AY66" s="164"/>
      <c r="AZ66" s="164"/>
      <c r="BA66" s="164"/>
      <c r="BB66" s="167"/>
      <c r="BC66" s="149"/>
      <c r="BD66" s="164"/>
      <c r="BE66" s="164"/>
      <c r="BF66" s="164"/>
      <c r="BG66" s="164"/>
      <c r="BH66" s="164"/>
      <c r="BI66" s="164"/>
      <c r="BJ66" s="167"/>
      <c r="BK66" s="149"/>
      <c r="BL66" s="164"/>
      <c r="BM66" s="164"/>
      <c r="BN66" s="164"/>
      <c r="BO66" s="164"/>
      <c r="BP66" s="164"/>
      <c r="BQ66" s="164"/>
      <c r="BR66" s="167"/>
      <c r="BS66" s="149"/>
      <c r="BT66" s="164"/>
      <c r="BU66" s="164"/>
      <c r="BV66" s="164"/>
      <c r="BW66" s="164"/>
      <c r="BX66" s="164"/>
      <c r="BY66" s="164"/>
      <c r="BZ66" s="167"/>
      <c r="CA66" s="149"/>
      <c r="CB66" s="164"/>
      <c r="CC66" s="164"/>
      <c r="CD66" s="164"/>
      <c r="CE66" s="164"/>
      <c r="CF66" s="164"/>
      <c r="CG66" s="164"/>
      <c r="CH66" s="165"/>
      <c r="CI66" s="6"/>
      <c r="CJ66" s="6"/>
      <c r="CK66" s="6"/>
    </row>
    <row r="67" spans="1:89" ht="15.75" customHeight="1">
      <c r="A67" s="166" t="s">
        <v>209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51"/>
      <c r="S67" s="152"/>
      <c r="T67" s="152"/>
      <c r="U67" s="153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246</v>
      </c>
      <c r="AL67" s="149">
        <v>362000</v>
      </c>
      <c r="AM67" s="164"/>
      <c r="AN67" s="164"/>
      <c r="AO67" s="164"/>
      <c r="AP67" s="164"/>
      <c r="AQ67" s="164"/>
      <c r="AR67" s="164"/>
      <c r="AS67" s="164"/>
      <c r="AT67" s="167"/>
      <c r="AU67" s="149">
        <v>362000</v>
      </c>
      <c r="AV67" s="164"/>
      <c r="AW67" s="164"/>
      <c r="AX67" s="164"/>
      <c r="AY67" s="164"/>
      <c r="AZ67" s="164"/>
      <c r="BA67" s="164"/>
      <c r="BB67" s="167"/>
      <c r="BC67" s="149"/>
      <c r="BD67" s="164"/>
      <c r="BE67" s="164"/>
      <c r="BF67" s="164"/>
      <c r="BG67" s="164"/>
      <c r="BH67" s="164"/>
      <c r="BI67" s="164"/>
      <c r="BJ67" s="167"/>
      <c r="BK67" s="149"/>
      <c r="BL67" s="164"/>
      <c r="BM67" s="164"/>
      <c r="BN67" s="164"/>
      <c r="BO67" s="164"/>
      <c r="BP67" s="164"/>
      <c r="BQ67" s="164"/>
      <c r="BR67" s="167"/>
      <c r="BS67" s="149"/>
      <c r="BT67" s="164"/>
      <c r="BU67" s="164"/>
      <c r="BV67" s="164"/>
      <c r="BW67" s="164"/>
      <c r="BX67" s="164"/>
      <c r="BY67" s="164"/>
      <c r="BZ67" s="167"/>
      <c r="CA67" s="149"/>
      <c r="CB67" s="164"/>
      <c r="CC67" s="164"/>
      <c r="CD67" s="164"/>
      <c r="CE67" s="164"/>
      <c r="CF67" s="164"/>
      <c r="CG67" s="164"/>
      <c r="CH67" s="165"/>
      <c r="CI67" s="6"/>
      <c r="CJ67" s="6"/>
      <c r="CK67" s="6"/>
    </row>
    <row r="68" spans="1:89" ht="25.5" customHeight="1">
      <c r="A68" s="150" t="s">
        <v>207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61"/>
      <c r="R68" s="151"/>
      <c r="S68" s="152"/>
      <c r="T68" s="152"/>
      <c r="U68" s="153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246</v>
      </c>
      <c r="AL68" s="149">
        <v>1410000</v>
      </c>
      <c r="AM68" s="162"/>
      <c r="AN68" s="162"/>
      <c r="AO68" s="162"/>
      <c r="AP68" s="162"/>
      <c r="AQ68" s="162"/>
      <c r="AR68" s="162"/>
      <c r="AS68" s="162"/>
      <c r="AT68" s="163"/>
      <c r="AU68" s="149">
        <v>1410000</v>
      </c>
      <c r="AV68" s="147"/>
      <c r="AW68" s="147"/>
      <c r="AX68" s="147"/>
      <c r="AY68" s="147"/>
      <c r="AZ68" s="147"/>
      <c r="BA68" s="147"/>
      <c r="BB68" s="148"/>
      <c r="BC68" s="149"/>
      <c r="BD68" s="147"/>
      <c r="BE68" s="147"/>
      <c r="BF68" s="147"/>
      <c r="BG68" s="147"/>
      <c r="BH68" s="147"/>
      <c r="BI68" s="147"/>
      <c r="BJ68" s="148"/>
      <c r="BK68" s="149"/>
      <c r="BL68" s="147"/>
      <c r="BM68" s="147"/>
      <c r="BN68" s="147"/>
      <c r="BO68" s="147"/>
      <c r="BP68" s="147"/>
      <c r="BQ68" s="147"/>
      <c r="BR68" s="148"/>
      <c r="BS68" s="146"/>
      <c r="BT68" s="147"/>
      <c r="BU68" s="147"/>
      <c r="BV68" s="147"/>
      <c r="BW68" s="147"/>
      <c r="BX68" s="147"/>
      <c r="BY68" s="147"/>
      <c r="BZ68" s="148"/>
      <c r="CA68" s="149"/>
      <c r="CB68" s="147"/>
      <c r="CC68" s="147"/>
      <c r="CD68" s="147"/>
      <c r="CE68" s="147"/>
      <c r="CF68" s="147"/>
      <c r="CG68" s="147"/>
      <c r="CH68" s="148"/>
      <c r="CI68" s="6"/>
      <c r="CJ68" s="6"/>
      <c r="CK68" s="6"/>
    </row>
    <row r="69" spans="1:89" ht="24" customHeight="1">
      <c r="A69" s="150" t="s">
        <v>208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/>
      <c r="S69" s="152"/>
      <c r="T69" s="152"/>
      <c r="U69" s="153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246</v>
      </c>
      <c r="AL69" s="143">
        <v>500000</v>
      </c>
      <c r="AM69" s="157"/>
      <c r="AN69" s="157"/>
      <c r="AO69" s="157"/>
      <c r="AP69" s="157"/>
      <c r="AQ69" s="157"/>
      <c r="AR69" s="157"/>
      <c r="AS69" s="157"/>
      <c r="AT69" s="158"/>
      <c r="AU69" s="143">
        <v>500000</v>
      </c>
      <c r="AV69" s="144"/>
      <c r="AW69" s="144"/>
      <c r="AX69" s="144"/>
      <c r="AY69" s="144"/>
      <c r="AZ69" s="144"/>
      <c r="BA69" s="144"/>
      <c r="BB69" s="159"/>
      <c r="BC69" s="143"/>
      <c r="BD69" s="144"/>
      <c r="BE69" s="144"/>
      <c r="BF69" s="144"/>
      <c r="BG69" s="144"/>
      <c r="BH69" s="144"/>
      <c r="BI69" s="144"/>
      <c r="BJ69" s="159"/>
      <c r="BK69" s="143"/>
      <c r="BL69" s="144"/>
      <c r="BM69" s="144"/>
      <c r="BN69" s="144"/>
      <c r="BO69" s="144"/>
      <c r="BP69" s="144"/>
      <c r="BQ69" s="144"/>
      <c r="BR69" s="159"/>
      <c r="BS69" s="160"/>
      <c r="BT69" s="144"/>
      <c r="BU69" s="144"/>
      <c r="BV69" s="144"/>
      <c r="BW69" s="144"/>
      <c r="BX69" s="144"/>
      <c r="BY69" s="144"/>
      <c r="BZ69" s="159"/>
      <c r="CA69" s="143"/>
      <c r="CB69" s="144"/>
      <c r="CC69" s="144"/>
      <c r="CD69" s="144"/>
      <c r="CE69" s="144"/>
      <c r="CF69" s="144"/>
      <c r="CG69" s="144"/>
      <c r="CH69" s="145"/>
      <c r="CI69" s="6"/>
      <c r="CJ69" s="6"/>
      <c r="CK69" s="6"/>
    </row>
    <row r="70" spans="1:89" ht="17.25" customHeight="1">
      <c r="A70" s="168" t="s">
        <v>129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85"/>
      <c r="S70" s="186"/>
      <c r="T70" s="186"/>
      <c r="U70" s="18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38"/>
      <c r="AJ70" s="47"/>
      <c r="AK70" s="37"/>
      <c r="AL70" s="196"/>
      <c r="AM70" s="182"/>
      <c r="AN70" s="182"/>
      <c r="AO70" s="182"/>
      <c r="AP70" s="182"/>
      <c r="AQ70" s="182"/>
      <c r="AR70" s="182"/>
      <c r="AS70" s="182"/>
      <c r="AT70" s="183"/>
      <c r="AU70" s="196"/>
      <c r="AV70" s="182"/>
      <c r="AW70" s="182"/>
      <c r="AX70" s="182"/>
      <c r="AY70" s="182"/>
      <c r="AZ70" s="182"/>
      <c r="BA70" s="182"/>
      <c r="BB70" s="183"/>
      <c r="BC70" s="191"/>
      <c r="BD70" s="192"/>
      <c r="BE70" s="192"/>
      <c r="BF70" s="192"/>
      <c r="BG70" s="192"/>
      <c r="BH70" s="192"/>
      <c r="BI70" s="192"/>
      <c r="BJ70" s="193"/>
      <c r="BK70" s="191"/>
      <c r="BL70" s="192"/>
      <c r="BM70" s="192"/>
      <c r="BN70" s="192"/>
      <c r="BO70" s="192"/>
      <c r="BP70" s="192"/>
      <c r="BQ70" s="192"/>
      <c r="BR70" s="193"/>
      <c r="BS70" s="191"/>
      <c r="BT70" s="192"/>
      <c r="BU70" s="192"/>
      <c r="BV70" s="192"/>
      <c r="BW70" s="192"/>
      <c r="BX70" s="192"/>
      <c r="BY70" s="192"/>
      <c r="BZ70" s="193"/>
      <c r="CA70" s="191"/>
      <c r="CB70" s="192"/>
      <c r="CC70" s="192"/>
      <c r="CD70" s="192"/>
      <c r="CE70" s="192"/>
      <c r="CF70" s="192"/>
      <c r="CG70" s="192"/>
      <c r="CH70" s="198"/>
      <c r="CI70" s="6"/>
      <c r="CJ70" s="6"/>
      <c r="CK70" s="6"/>
    </row>
    <row r="71" spans="1:89" ht="12.75">
      <c r="A71" s="203" t="s">
        <v>249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  <c r="R71" s="185"/>
      <c r="S71" s="186"/>
      <c r="T71" s="186"/>
      <c r="U71" s="187"/>
      <c r="V71" s="188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0"/>
      <c r="AI71" s="64"/>
      <c r="AJ71" s="45"/>
      <c r="AK71" s="40"/>
      <c r="AL71" s="196">
        <f>AU71+BC71+BS71</f>
        <v>21021005</v>
      </c>
      <c r="AM71" s="182"/>
      <c r="AN71" s="182"/>
      <c r="AO71" s="182"/>
      <c r="AP71" s="182"/>
      <c r="AQ71" s="182"/>
      <c r="AR71" s="182"/>
      <c r="AS71" s="182"/>
      <c r="AT71" s="183"/>
      <c r="AU71" s="207">
        <f>AU72+AU77</f>
        <v>21021005</v>
      </c>
      <c r="AV71" s="208"/>
      <c r="AW71" s="208"/>
      <c r="AX71" s="208"/>
      <c r="AY71" s="208"/>
      <c r="AZ71" s="208"/>
      <c r="BA71" s="208"/>
      <c r="BB71" s="209"/>
      <c r="BC71" s="191"/>
      <c r="BD71" s="192"/>
      <c r="BE71" s="192"/>
      <c r="BF71" s="192"/>
      <c r="BG71" s="192"/>
      <c r="BH71" s="192"/>
      <c r="BI71" s="192"/>
      <c r="BJ71" s="193"/>
      <c r="BK71" s="191"/>
      <c r="BL71" s="192"/>
      <c r="BM71" s="192"/>
      <c r="BN71" s="192"/>
      <c r="BO71" s="192"/>
      <c r="BP71" s="192"/>
      <c r="BQ71" s="192"/>
      <c r="BR71" s="193"/>
      <c r="BS71" s="191"/>
      <c r="BT71" s="192"/>
      <c r="BU71" s="192"/>
      <c r="BV71" s="192"/>
      <c r="BW71" s="192"/>
      <c r="BX71" s="192"/>
      <c r="BY71" s="192"/>
      <c r="BZ71" s="193"/>
      <c r="CA71" s="191"/>
      <c r="CB71" s="192"/>
      <c r="CC71" s="192"/>
      <c r="CD71" s="192"/>
      <c r="CE71" s="192"/>
      <c r="CF71" s="192"/>
      <c r="CG71" s="192"/>
      <c r="CH71" s="198"/>
      <c r="CI71" s="6"/>
      <c r="CJ71" s="6"/>
      <c r="CK71" s="6"/>
    </row>
    <row r="72" spans="1:89" ht="12.75">
      <c r="A72" s="184" t="s">
        <v>131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72"/>
      <c r="S72" s="173"/>
      <c r="T72" s="173"/>
      <c r="U72" s="174"/>
      <c r="V72" s="178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80"/>
      <c r="AI72" s="63"/>
      <c r="AJ72" s="44"/>
      <c r="AK72" s="36"/>
      <c r="AL72" s="143">
        <v>17316600</v>
      </c>
      <c r="AM72" s="157"/>
      <c r="AN72" s="157"/>
      <c r="AO72" s="157"/>
      <c r="AP72" s="157"/>
      <c r="AQ72" s="157"/>
      <c r="AR72" s="157"/>
      <c r="AS72" s="157"/>
      <c r="AT72" s="158"/>
      <c r="AU72" s="143">
        <v>17316600</v>
      </c>
      <c r="AV72" s="157"/>
      <c r="AW72" s="157"/>
      <c r="AX72" s="157"/>
      <c r="AY72" s="157"/>
      <c r="AZ72" s="157"/>
      <c r="BA72" s="157"/>
      <c r="BB72" s="158"/>
      <c r="BC72" s="143"/>
      <c r="BD72" s="194"/>
      <c r="BE72" s="194"/>
      <c r="BF72" s="194"/>
      <c r="BG72" s="194"/>
      <c r="BH72" s="194"/>
      <c r="BI72" s="194"/>
      <c r="BJ72" s="195"/>
      <c r="BK72" s="143"/>
      <c r="BL72" s="194"/>
      <c r="BM72" s="194"/>
      <c r="BN72" s="194"/>
      <c r="BO72" s="194"/>
      <c r="BP72" s="194"/>
      <c r="BQ72" s="194"/>
      <c r="BR72" s="195"/>
      <c r="BS72" s="143"/>
      <c r="BT72" s="194"/>
      <c r="BU72" s="194"/>
      <c r="BV72" s="194"/>
      <c r="BW72" s="194"/>
      <c r="BX72" s="194"/>
      <c r="BY72" s="194"/>
      <c r="BZ72" s="195"/>
      <c r="CA72" s="143"/>
      <c r="CB72" s="194"/>
      <c r="CC72" s="194"/>
      <c r="CD72" s="194"/>
      <c r="CE72" s="194"/>
      <c r="CF72" s="194"/>
      <c r="CG72" s="194"/>
      <c r="CH72" s="199"/>
      <c r="CI72" s="6"/>
      <c r="CJ72" s="6"/>
      <c r="CK72" s="6"/>
    </row>
    <row r="73" spans="1:89" ht="12.75">
      <c r="A73" s="200" t="s">
        <v>132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 t="s">
        <v>133</v>
      </c>
      <c r="S73" s="201"/>
      <c r="T73" s="201"/>
      <c r="U73" s="201"/>
      <c r="V73" s="202">
        <v>90808010310326000</v>
      </c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154"/>
      <c r="AI73" s="47"/>
      <c r="AJ73" s="47"/>
      <c r="AK73" s="47"/>
      <c r="AL73" s="167">
        <v>13300000</v>
      </c>
      <c r="AM73" s="197"/>
      <c r="AN73" s="197"/>
      <c r="AO73" s="197"/>
      <c r="AP73" s="197"/>
      <c r="AQ73" s="197"/>
      <c r="AR73" s="197"/>
      <c r="AS73" s="197"/>
      <c r="AT73" s="197"/>
      <c r="AU73" s="197">
        <v>13300000</v>
      </c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>
        <v>0</v>
      </c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6"/>
      <c r="CJ73" s="6"/>
      <c r="CK73" s="6"/>
    </row>
    <row r="74" spans="1:89" ht="12.75">
      <c r="A74" s="200" t="s">
        <v>197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1"/>
      <c r="S74" s="201"/>
      <c r="T74" s="201"/>
      <c r="U74" s="201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154"/>
      <c r="AI74" s="44">
        <v>111</v>
      </c>
      <c r="AJ74" s="44">
        <v>211</v>
      </c>
      <c r="AK74" s="81" t="s">
        <v>247</v>
      </c>
      <c r="AL74" s="16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6"/>
      <c r="CJ74" s="6"/>
      <c r="CK74" s="6"/>
    </row>
    <row r="75" spans="1:89" ht="24" customHeight="1">
      <c r="A75" s="205" t="s">
        <v>198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1"/>
      <c r="S75" s="201"/>
      <c r="T75" s="201"/>
      <c r="U75" s="201"/>
      <c r="V75" s="202">
        <v>90808010310326000</v>
      </c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44">
        <v>119</v>
      </c>
      <c r="AJ75" s="44">
        <v>213</v>
      </c>
      <c r="AK75" s="81" t="s">
        <v>247</v>
      </c>
      <c r="AL75" s="197">
        <v>4016600</v>
      </c>
      <c r="AM75" s="197"/>
      <c r="AN75" s="197"/>
      <c r="AO75" s="197"/>
      <c r="AP75" s="197"/>
      <c r="AQ75" s="197"/>
      <c r="AR75" s="197"/>
      <c r="AS75" s="197"/>
      <c r="AT75" s="197"/>
      <c r="AU75" s="197">
        <v>4016600</v>
      </c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>
        <v>0</v>
      </c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6"/>
      <c r="CJ75" s="6"/>
      <c r="CK75" s="6"/>
    </row>
    <row r="76" spans="1:89" ht="12.75">
      <c r="A76" s="168" t="s">
        <v>135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 t="s">
        <v>136</v>
      </c>
      <c r="S76" s="170"/>
      <c r="T76" s="170"/>
      <c r="U76" s="171"/>
      <c r="V76" s="175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7"/>
      <c r="AI76" s="58"/>
      <c r="AJ76" s="46"/>
      <c r="AK76" s="69"/>
      <c r="AL76" s="149"/>
      <c r="AM76" s="164"/>
      <c r="AN76" s="164"/>
      <c r="AO76" s="164"/>
      <c r="AP76" s="164"/>
      <c r="AQ76" s="164"/>
      <c r="AR76" s="164"/>
      <c r="AS76" s="164"/>
      <c r="AT76" s="167"/>
      <c r="AU76" s="181"/>
      <c r="AV76" s="182"/>
      <c r="AW76" s="182"/>
      <c r="AX76" s="182"/>
      <c r="AY76" s="182"/>
      <c r="AZ76" s="182"/>
      <c r="BA76" s="182"/>
      <c r="BB76" s="183"/>
      <c r="BC76" s="149"/>
      <c r="BD76" s="164"/>
      <c r="BE76" s="164"/>
      <c r="BF76" s="164"/>
      <c r="BG76" s="164"/>
      <c r="BH76" s="164"/>
      <c r="BI76" s="164"/>
      <c r="BJ76" s="167"/>
      <c r="BK76" s="149"/>
      <c r="BL76" s="164"/>
      <c r="BM76" s="164"/>
      <c r="BN76" s="164"/>
      <c r="BO76" s="164"/>
      <c r="BP76" s="164"/>
      <c r="BQ76" s="164"/>
      <c r="BR76" s="167"/>
      <c r="BS76" s="149"/>
      <c r="BT76" s="164"/>
      <c r="BU76" s="164"/>
      <c r="BV76" s="164"/>
      <c r="BW76" s="164"/>
      <c r="BX76" s="164"/>
      <c r="BY76" s="164"/>
      <c r="BZ76" s="167"/>
      <c r="CA76" s="149"/>
      <c r="CB76" s="164"/>
      <c r="CC76" s="164"/>
      <c r="CD76" s="164"/>
      <c r="CE76" s="164"/>
      <c r="CF76" s="164"/>
      <c r="CG76" s="164"/>
      <c r="CH76" s="165"/>
      <c r="CI76" s="6"/>
      <c r="CJ76" s="6"/>
      <c r="CK76" s="6"/>
    </row>
    <row r="77" spans="1:89" ht="12.75">
      <c r="A77" s="184" t="s">
        <v>137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72"/>
      <c r="S77" s="173"/>
      <c r="T77" s="173"/>
      <c r="U77" s="174"/>
      <c r="V77" s="178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80"/>
      <c r="AI77" s="58"/>
      <c r="AJ77" s="46"/>
      <c r="AK77" s="69"/>
      <c r="AL77" s="149">
        <v>3704405</v>
      </c>
      <c r="AM77" s="164"/>
      <c r="AN77" s="164"/>
      <c r="AO77" s="164"/>
      <c r="AP77" s="164"/>
      <c r="AQ77" s="164"/>
      <c r="AR77" s="164"/>
      <c r="AS77" s="164"/>
      <c r="AT77" s="167"/>
      <c r="AU77" s="181">
        <v>3704405</v>
      </c>
      <c r="AV77" s="182"/>
      <c r="AW77" s="182"/>
      <c r="AX77" s="182"/>
      <c r="AY77" s="182"/>
      <c r="AZ77" s="182"/>
      <c r="BA77" s="182"/>
      <c r="BB77" s="183"/>
      <c r="BC77" s="149"/>
      <c r="BD77" s="164"/>
      <c r="BE77" s="164"/>
      <c r="BF77" s="164"/>
      <c r="BG77" s="164"/>
      <c r="BH77" s="164"/>
      <c r="BI77" s="164"/>
      <c r="BJ77" s="167"/>
      <c r="BK77" s="149"/>
      <c r="BL77" s="164"/>
      <c r="BM77" s="164"/>
      <c r="BN77" s="164"/>
      <c r="BO77" s="164"/>
      <c r="BP77" s="164"/>
      <c r="BQ77" s="164"/>
      <c r="BR77" s="167"/>
      <c r="BS77" s="149"/>
      <c r="BT77" s="164"/>
      <c r="BU77" s="164"/>
      <c r="BV77" s="164"/>
      <c r="BW77" s="164"/>
      <c r="BX77" s="164"/>
      <c r="BY77" s="164"/>
      <c r="BZ77" s="167"/>
      <c r="CA77" s="149"/>
      <c r="CB77" s="164"/>
      <c r="CC77" s="164"/>
      <c r="CD77" s="164"/>
      <c r="CE77" s="164"/>
      <c r="CF77" s="164"/>
      <c r="CG77" s="164"/>
      <c r="CH77" s="165"/>
      <c r="CI77" s="6"/>
      <c r="CJ77" s="6"/>
      <c r="CK77" s="6"/>
    </row>
    <row r="78" spans="1:89" ht="15.75" customHeight="1">
      <c r="A78" s="166" t="s">
        <v>134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51"/>
      <c r="S78" s="152"/>
      <c r="T78" s="152"/>
      <c r="U78" s="153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9"/>
      <c r="AM78" s="164"/>
      <c r="AN78" s="164"/>
      <c r="AO78" s="164"/>
      <c r="AP78" s="164"/>
      <c r="AQ78" s="164"/>
      <c r="AR78" s="164"/>
      <c r="AS78" s="164"/>
      <c r="AT78" s="167"/>
      <c r="AU78" s="149"/>
      <c r="AV78" s="164"/>
      <c r="AW78" s="164"/>
      <c r="AX78" s="164"/>
      <c r="AY78" s="164"/>
      <c r="AZ78" s="164"/>
      <c r="BA78" s="164"/>
      <c r="BB78" s="167"/>
      <c r="BC78" s="149"/>
      <c r="BD78" s="164"/>
      <c r="BE78" s="164"/>
      <c r="BF78" s="164"/>
      <c r="BG78" s="164"/>
      <c r="BH78" s="164"/>
      <c r="BI78" s="164"/>
      <c r="BJ78" s="167"/>
      <c r="BK78" s="149"/>
      <c r="BL78" s="164"/>
      <c r="BM78" s="164"/>
      <c r="BN78" s="164"/>
      <c r="BO78" s="164"/>
      <c r="BP78" s="164"/>
      <c r="BQ78" s="164"/>
      <c r="BR78" s="167"/>
      <c r="BS78" s="149"/>
      <c r="BT78" s="164"/>
      <c r="BU78" s="164"/>
      <c r="BV78" s="164"/>
      <c r="BW78" s="164"/>
      <c r="BX78" s="164"/>
      <c r="BY78" s="164"/>
      <c r="BZ78" s="167"/>
      <c r="CA78" s="149"/>
      <c r="CB78" s="164"/>
      <c r="CC78" s="164"/>
      <c r="CD78" s="164"/>
      <c r="CE78" s="164"/>
      <c r="CF78" s="164"/>
      <c r="CG78" s="164"/>
      <c r="CH78" s="165"/>
      <c r="CI78" s="6"/>
      <c r="CJ78" s="6"/>
      <c r="CK78" s="6"/>
    </row>
    <row r="79" spans="1:89" ht="13.5" customHeight="1">
      <c r="A79" s="166" t="s">
        <v>203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51"/>
      <c r="S79" s="152"/>
      <c r="T79" s="152"/>
      <c r="U79" s="153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247</v>
      </c>
      <c r="AL79" s="149">
        <v>252655</v>
      </c>
      <c r="AM79" s="164"/>
      <c r="AN79" s="164"/>
      <c r="AO79" s="164"/>
      <c r="AP79" s="164"/>
      <c r="AQ79" s="164"/>
      <c r="AR79" s="164"/>
      <c r="AS79" s="164"/>
      <c r="AT79" s="167"/>
      <c r="AU79" s="149">
        <v>252655</v>
      </c>
      <c r="AV79" s="164"/>
      <c r="AW79" s="164"/>
      <c r="AX79" s="164"/>
      <c r="AY79" s="164"/>
      <c r="AZ79" s="164"/>
      <c r="BA79" s="164"/>
      <c r="BB79" s="167"/>
      <c r="BC79" s="149"/>
      <c r="BD79" s="164"/>
      <c r="BE79" s="164"/>
      <c r="BF79" s="164"/>
      <c r="BG79" s="164"/>
      <c r="BH79" s="164"/>
      <c r="BI79" s="164"/>
      <c r="BJ79" s="167"/>
      <c r="BK79" s="149"/>
      <c r="BL79" s="164"/>
      <c r="BM79" s="164"/>
      <c r="BN79" s="164"/>
      <c r="BO79" s="164"/>
      <c r="BP79" s="164"/>
      <c r="BQ79" s="164"/>
      <c r="BR79" s="167"/>
      <c r="BS79" s="149"/>
      <c r="BT79" s="164"/>
      <c r="BU79" s="164"/>
      <c r="BV79" s="164"/>
      <c r="BW79" s="164"/>
      <c r="BX79" s="164"/>
      <c r="BY79" s="164"/>
      <c r="BZ79" s="167"/>
      <c r="CA79" s="149"/>
      <c r="CB79" s="164"/>
      <c r="CC79" s="164"/>
      <c r="CD79" s="164"/>
      <c r="CE79" s="164"/>
      <c r="CF79" s="164"/>
      <c r="CG79" s="164"/>
      <c r="CH79" s="165"/>
      <c r="CI79" s="6"/>
      <c r="CJ79" s="6"/>
      <c r="CK79" s="6"/>
    </row>
    <row r="80" spans="1:89" ht="12.75">
      <c r="A80" s="166" t="s">
        <v>245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51"/>
      <c r="S80" s="152"/>
      <c r="T80" s="152"/>
      <c r="U80" s="153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247</v>
      </c>
      <c r="AL80" s="149">
        <v>1877600</v>
      </c>
      <c r="AM80" s="164"/>
      <c r="AN80" s="164"/>
      <c r="AO80" s="164"/>
      <c r="AP80" s="164"/>
      <c r="AQ80" s="164"/>
      <c r="AR80" s="164"/>
      <c r="AS80" s="164"/>
      <c r="AT80" s="167"/>
      <c r="AU80" s="149">
        <v>1877600</v>
      </c>
      <c r="AV80" s="164"/>
      <c r="AW80" s="164"/>
      <c r="AX80" s="164"/>
      <c r="AY80" s="164"/>
      <c r="AZ80" s="164"/>
      <c r="BA80" s="164"/>
      <c r="BB80" s="167"/>
      <c r="BC80" s="149"/>
      <c r="BD80" s="164"/>
      <c r="BE80" s="164"/>
      <c r="BF80" s="164"/>
      <c r="BG80" s="164"/>
      <c r="BH80" s="164"/>
      <c r="BI80" s="164"/>
      <c r="BJ80" s="167"/>
      <c r="BK80" s="149"/>
      <c r="BL80" s="164"/>
      <c r="BM80" s="164"/>
      <c r="BN80" s="164"/>
      <c r="BO80" s="164"/>
      <c r="BP80" s="164"/>
      <c r="BQ80" s="164"/>
      <c r="BR80" s="167"/>
      <c r="BS80" s="149"/>
      <c r="BT80" s="164"/>
      <c r="BU80" s="164"/>
      <c r="BV80" s="164"/>
      <c r="BW80" s="164"/>
      <c r="BX80" s="164"/>
      <c r="BY80" s="164"/>
      <c r="BZ80" s="167"/>
      <c r="CA80" s="149"/>
      <c r="CB80" s="164"/>
      <c r="CC80" s="164"/>
      <c r="CD80" s="164"/>
      <c r="CE80" s="164"/>
      <c r="CF80" s="164"/>
      <c r="CG80" s="164"/>
      <c r="CH80" s="165"/>
      <c r="CI80" s="6"/>
      <c r="CJ80" s="6"/>
      <c r="CK80" s="6"/>
    </row>
    <row r="81" spans="1:89" ht="24.75" customHeight="1">
      <c r="A81" s="150" t="s">
        <v>204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61"/>
      <c r="R81" s="151"/>
      <c r="S81" s="152"/>
      <c r="T81" s="152"/>
      <c r="U81" s="153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247</v>
      </c>
      <c r="AL81" s="149">
        <v>221850</v>
      </c>
      <c r="AM81" s="164"/>
      <c r="AN81" s="164"/>
      <c r="AO81" s="164"/>
      <c r="AP81" s="164"/>
      <c r="AQ81" s="164"/>
      <c r="AR81" s="164"/>
      <c r="AS81" s="164"/>
      <c r="AT81" s="167"/>
      <c r="AU81" s="149">
        <v>221850</v>
      </c>
      <c r="AV81" s="164"/>
      <c r="AW81" s="164"/>
      <c r="AX81" s="164"/>
      <c r="AY81" s="164"/>
      <c r="AZ81" s="164"/>
      <c r="BA81" s="164"/>
      <c r="BB81" s="167"/>
      <c r="BC81" s="149"/>
      <c r="BD81" s="164"/>
      <c r="BE81" s="164"/>
      <c r="BF81" s="164"/>
      <c r="BG81" s="164"/>
      <c r="BH81" s="164"/>
      <c r="BI81" s="164"/>
      <c r="BJ81" s="167"/>
      <c r="BK81" s="149"/>
      <c r="BL81" s="164"/>
      <c r="BM81" s="164"/>
      <c r="BN81" s="164"/>
      <c r="BO81" s="164"/>
      <c r="BP81" s="164"/>
      <c r="BQ81" s="164"/>
      <c r="BR81" s="167"/>
      <c r="BS81" s="149"/>
      <c r="BT81" s="164"/>
      <c r="BU81" s="164"/>
      <c r="BV81" s="164"/>
      <c r="BW81" s="164"/>
      <c r="BX81" s="164"/>
      <c r="BY81" s="164"/>
      <c r="BZ81" s="167"/>
      <c r="CA81" s="149"/>
      <c r="CB81" s="164"/>
      <c r="CC81" s="164"/>
      <c r="CD81" s="164"/>
      <c r="CE81" s="164"/>
      <c r="CF81" s="164"/>
      <c r="CG81" s="164"/>
      <c r="CH81" s="165"/>
      <c r="CI81" s="6"/>
      <c r="CJ81" s="6"/>
      <c r="CK81" s="6"/>
    </row>
    <row r="82" spans="1:89" ht="15.75" customHeight="1">
      <c r="A82" s="166" t="s">
        <v>205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51"/>
      <c r="S82" s="152"/>
      <c r="T82" s="152"/>
      <c r="U82" s="153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247</v>
      </c>
      <c r="AL82" s="149">
        <v>672300</v>
      </c>
      <c r="AM82" s="164"/>
      <c r="AN82" s="164"/>
      <c r="AO82" s="164"/>
      <c r="AP82" s="164"/>
      <c r="AQ82" s="164"/>
      <c r="AR82" s="164"/>
      <c r="AS82" s="164"/>
      <c r="AT82" s="167"/>
      <c r="AU82" s="149">
        <v>672300</v>
      </c>
      <c r="AV82" s="164"/>
      <c r="AW82" s="164"/>
      <c r="AX82" s="164"/>
      <c r="AY82" s="164"/>
      <c r="AZ82" s="164"/>
      <c r="BA82" s="164"/>
      <c r="BB82" s="167"/>
      <c r="BC82" s="149"/>
      <c r="BD82" s="164"/>
      <c r="BE82" s="164"/>
      <c r="BF82" s="164"/>
      <c r="BG82" s="164"/>
      <c r="BH82" s="164"/>
      <c r="BI82" s="164"/>
      <c r="BJ82" s="167"/>
      <c r="BK82" s="149"/>
      <c r="BL82" s="164"/>
      <c r="BM82" s="164"/>
      <c r="BN82" s="164"/>
      <c r="BO82" s="164"/>
      <c r="BP82" s="164"/>
      <c r="BQ82" s="164"/>
      <c r="BR82" s="167"/>
      <c r="BS82" s="149"/>
      <c r="BT82" s="164"/>
      <c r="BU82" s="164"/>
      <c r="BV82" s="164"/>
      <c r="BW82" s="164"/>
      <c r="BX82" s="164"/>
      <c r="BY82" s="164"/>
      <c r="BZ82" s="167"/>
      <c r="CA82" s="149"/>
      <c r="CB82" s="164"/>
      <c r="CC82" s="164"/>
      <c r="CD82" s="164"/>
      <c r="CE82" s="164"/>
      <c r="CF82" s="164"/>
      <c r="CG82" s="164"/>
      <c r="CH82" s="165"/>
      <c r="CI82" s="6"/>
      <c r="CJ82" s="6"/>
      <c r="CK82" s="6"/>
    </row>
    <row r="83" spans="1:89" ht="25.5" customHeight="1">
      <c r="A83" s="150" t="s">
        <v>207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61"/>
      <c r="R83" s="151"/>
      <c r="S83" s="152"/>
      <c r="T83" s="152"/>
      <c r="U83" s="153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247</v>
      </c>
      <c r="AL83" s="149">
        <v>600000</v>
      </c>
      <c r="AM83" s="162"/>
      <c r="AN83" s="162"/>
      <c r="AO83" s="162"/>
      <c r="AP83" s="162"/>
      <c r="AQ83" s="162"/>
      <c r="AR83" s="162"/>
      <c r="AS83" s="162"/>
      <c r="AT83" s="163"/>
      <c r="AU83" s="149">
        <v>600000</v>
      </c>
      <c r="AV83" s="147"/>
      <c r="AW83" s="147"/>
      <c r="AX83" s="147"/>
      <c r="AY83" s="147"/>
      <c r="AZ83" s="147"/>
      <c r="BA83" s="147"/>
      <c r="BB83" s="148"/>
      <c r="BC83" s="149"/>
      <c r="BD83" s="147"/>
      <c r="BE83" s="147"/>
      <c r="BF83" s="147"/>
      <c r="BG83" s="147"/>
      <c r="BH83" s="147"/>
      <c r="BI83" s="147"/>
      <c r="BJ83" s="148"/>
      <c r="BK83" s="149"/>
      <c r="BL83" s="147"/>
      <c r="BM83" s="147"/>
      <c r="BN83" s="147"/>
      <c r="BO83" s="147"/>
      <c r="BP83" s="147"/>
      <c r="BQ83" s="147"/>
      <c r="BR83" s="148"/>
      <c r="BS83" s="146"/>
      <c r="BT83" s="147"/>
      <c r="BU83" s="147"/>
      <c r="BV83" s="147"/>
      <c r="BW83" s="147"/>
      <c r="BX83" s="147"/>
      <c r="BY83" s="147"/>
      <c r="BZ83" s="148"/>
      <c r="CA83" s="149"/>
      <c r="CB83" s="147"/>
      <c r="CC83" s="147"/>
      <c r="CD83" s="147"/>
      <c r="CE83" s="147"/>
      <c r="CF83" s="147"/>
      <c r="CG83" s="147"/>
      <c r="CH83" s="148"/>
      <c r="CI83" s="6"/>
      <c r="CJ83" s="6"/>
      <c r="CK83" s="6"/>
    </row>
    <row r="84" spans="1:89" ht="24" customHeight="1">
      <c r="A84" s="150" t="s">
        <v>208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1"/>
      <c r="S84" s="152"/>
      <c r="T84" s="152"/>
      <c r="U84" s="153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247</v>
      </c>
      <c r="AL84" s="143">
        <v>80000</v>
      </c>
      <c r="AM84" s="157"/>
      <c r="AN84" s="157"/>
      <c r="AO84" s="157"/>
      <c r="AP84" s="157"/>
      <c r="AQ84" s="157"/>
      <c r="AR84" s="157"/>
      <c r="AS84" s="157"/>
      <c r="AT84" s="158"/>
      <c r="AU84" s="143">
        <v>80000</v>
      </c>
      <c r="AV84" s="144"/>
      <c r="AW84" s="144"/>
      <c r="AX84" s="144"/>
      <c r="AY84" s="144"/>
      <c r="AZ84" s="144"/>
      <c r="BA84" s="144"/>
      <c r="BB84" s="159"/>
      <c r="BC84" s="143"/>
      <c r="BD84" s="144"/>
      <c r="BE84" s="144"/>
      <c r="BF84" s="144"/>
      <c r="BG84" s="144"/>
      <c r="BH84" s="144"/>
      <c r="BI84" s="144"/>
      <c r="BJ84" s="159"/>
      <c r="BK84" s="143"/>
      <c r="BL84" s="144"/>
      <c r="BM84" s="144"/>
      <c r="BN84" s="144"/>
      <c r="BO84" s="144"/>
      <c r="BP84" s="144"/>
      <c r="BQ84" s="144"/>
      <c r="BR84" s="159"/>
      <c r="BS84" s="160"/>
      <c r="BT84" s="144"/>
      <c r="BU84" s="144"/>
      <c r="BV84" s="144"/>
      <c r="BW84" s="144"/>
      <c r="BX84" s="144"/>
      <c r="BY84" s="144"/>
      <c r="BZ84" s="159"/>
      <c r="CA84" s="143"/>
      <c r="CB84" s="144"/>
      <c r="CC84" s="144"/>
      <c r="CD84" s="144"/>
      <c r="CE84" s="144"/>
      <c r="CF84" s="144"/>
      <c r="CG84" s="144"/>
      <c r="CH84" s="145"/>
      <c r="CI84" s="6"/>
      <c r="CJ84" s="6"/>
      <c r="CK84" s="6"/>
    </row>
    <row r="85" spans="1:8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51"/>
      <c r="S85" s="152"/>
      <c r="T85" s="152"/>
      <c r="U85" s="153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9"/>
      <c r="AM85" s="164"/>
      <c r="AN85" s="164"/>
      <c r="AO85" s="164"/>
      <c r="AP85" s="164"/>
      <c r="AQ85" s="164"/>
      <c r="AR85" s="164"/>
      <c r="AS85" s="164"/>
      <c r="AT85" s="167"/>
      <c r="AU85" s="149"/>
      <c r="AV85" s="164"/>
      <c r="AW85" s="164"/>
      <c r="AX85" s="164"/>
      <c r="AY85" s="164"/>
      <c r="AZ85" s="164"/>
      <c r="BA85" s="164"/>
      <c r="BB85" s="167"/>
      <c r="BC85" s="149"/>
      <c r="BD85" s="164"/>
      <c r="BE85" s="164"/>
      <c r="BF85" s="164"/>
      <c r="BG85" s="164"/>
      <c r="BH85" s="164"/>
      <c r="BI85" s="164"/>
      <c r="BJ85" s="167"/>
      <c r="BK85" s="149"/>
      <c r="BL85" s="164"/>
      <c r="BM85" s="164"/>
      <c r="BN85" s="164"/>
      <c r="BO85" s="164"/>
      <c r="BP85" s="164"/>
      <c r="BQ85" s="164"/>
      <c r="BR85" s="167"/>
      <c r="BS85" s="149"/>
      <c r="BT85" s="164"/>
      <c r="BU85" s="164"/>
      <c r="BV85" s="164"/>
      <c r="BW85" s="164"/>
      <c r="BX85" s="164"/>
      <c r="BY85" s="164"/>
      <c r="BZ85" s="167"/>
      <c r="CA85" s="149"/>
      <c r="CB85" s="164"/>
      <c r="CC85" s="164"/>
      <c r="CD85" s="164"/>
      <c r="CE85" s="164"/>
      <c r="CF85" s="164"/>
      <c r="CG85" s="164"/>
      <c r="CH85" s="165"/>
      <c r="CI85" s="6"/>
      <c r="CJ85" s="6"/>
      <c r="CK85" s="6"/>
    </row>
    <row r="86" spans="1:89" ht="17.25" customHeight="1">
      <c r="A86" s="229" t="s">
        <v>251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30"/>
      <c r="R86" s="169" t="s">
        <v>130</v>
      </c>
      <c r="S86" s="170"/>
      <c r="T86" s="170"/>
      <c r="U86" s="171"/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7"/>
      <c r="AI86" s="38"/>
      <c r="AJ86" s="47"/>
      <c r="AK86" s="37"/>
      <c r="AL86" s="196">
        <f>AU86+BC86+BS86</f>
        <v>4168153</v>
      </c>
      <c r="AM86" s="182"/>
      <c r="AN86" s="182"/>
      <c r="AO86" s="182"/>
      <c r="AP86" s="182"/>
      <c r="AQ86" s="182"/>
      <c r="AR86" s="182"/>
      <c r="AS86" s="182"/>
      <c r="AT86" s="183"/>
      <c r="AU86" s="196">
        <f>AU88+AU657+AU93</f>
        <v>4168153</v>
      </c>
      <c r="AV86" s="182"/>
      <c r="AW86" s="182"/>
      <c r="AX86" s="182"/>
      <c r="AY86" s="182"/>
      <c r="AZ86" s="182"/>
      <c r="BA86" s="182"/>
      <c r="BB86" s="183"/>
      <c r="BC86" s="181"/>
      <c r="BD86" s="210"/>
      <c r="BE86" s="210"/>
      <c r="BF86" s="210"/>
      <c r="BG86" s="210"/>
      <c r="BH86" s="210"/>
      <c r="BI86" s="210"/>
      <c r="BJ86" s="211"/>
      <c r="BK86" s="181"/>
      <c r="BL86" s="210"/>
      <c r="BM86" s="210"/>
      <c r="BN86" s="210"/>
      <c r="BO86" s="210"/>
      <c r="BP86" s="210"/>
      <c r="BQ86" s="210"/>
      <c r="BR86" s="211"/>
      <c r="BS86" s="181">
        <v>0</v>
      </c>
      <c r="BT86" s="210"/>
      <c r="BU86" s="210"/>
      <c r="BV86" s="210"/>
      <c r="BW86" s="210"/>
      <c r="BX86" s="210"/>
      <c r="BY86" s="210"/>
      <c r="BZ86" s="211"/>
      <c r="CA86" s="181"/>
      <c r="CB86" s="210"/>
      <c r="CC86" s="210"/>
      <c r="CD86" s="210"/>
      <c r="CE86" s="210"/>
      <c r="CF86" s="210"/>
      <c r="CG86" s="210"/>
      <c r="CH86" s="21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85"/>
      <c r="S87" s="186"/>
      <c r="T87" s="186"/>
      <c r="U87" s="187"/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64"/>
      <c r="AJ87" s="45"/>
      <c r="AK87" s="40"/>
      <c r="AL87" s="207"/>
      <c r="AM87" s="208"/>
      <c r="AN87" s="208"/>
      <c r="AO87" s="208"/>
      <c r="AP87" s="208"/>
      <c r="AQ87" s="208"/>
      <c r="AR87" s="208"/>
      <c r="AS87" s="208"/>
      <c r="AT87" s="209"/>
      <c r="AU87" s="207"/>
      <c r="AV87" s="208"/>
      <c r="AW87" s="208"/>
      <c r="AX87" s="208"/>
      <c r="AY87" s="208"/>
      <c r="AZ87" s="208"/>
      <c r="BA87" s="208"/>
      <c r="BB87" s="209"/>
      <c r="BC87" s="191"/>
      <c r="BD87" s="192"/>
      <c r="BE87" s="192"/>
      <c r="BF87" s="192"/>
      <c r="BG87" s="192"/>
      <c r="BH87" s="192"/>
      <c r="BI87" s="192"/>
      <c r="BJ87" s="193"/>
      <c r="BK87" s="191"/>
      <c r="BL87" s="192"/>
      <c r="BM87" s="192"/>
      <c r="BN87" s="192"/>
      <c r="BO87" s="192"/>
      <c r="BP87" s="192"/>
      <c r="BQ87" s="192"/>
      <c r="BR87" s="193"/>
      <c r="BS87" s="191"/>
      <c r="BT87" s="192"/>
      <c r="BU87" s="192"/>
      <c r="BV87" s="192"/>
      <c r="BW87" s="192"/>
      <c r="BX87" s="192"/>
      <c r="BY87" s="192"/>
      <c r="BZ87" s="193"/>
      <c r="CA87" s="191"/>
      <c r="CB87" s="192"/>
      <c r="CC87" s="192"/>
      <c r="CD87" s="192"/>
      <c r="CE87" s="192"/>
      <c r="CF87" s="192"/>
      <c r="CG87" s="192"/>
      <c r="CH87" s="198"/>
      <c r="CI87" s="6"/>
      <c r="CJ87" s="6"/>
      <c r="CK87" s="6"/>
    </row>
    <row r="88" spans="1:89" ht="12.75">
      <c r="A88" s="184" t="s">
        <v>131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72"/>
      <c r="S88" s="173"/>
      <c r="T88" s="173"/>
      <c r="U88" s="174"/>
      <c r="V88" s="178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80"/>
      <c r="AI88" s="63"/>
      <c r="AJ88" s="44"/>
      <c r="AK88" s="36"/>
      <c r="AL88" s="143">
        <v>3458153</v>
      </c>
      <c r="AM88" s="157"/>
      <c r="AN88" s="157"/>
      <c r="AO88" s="157"/>
      <c r="AP88" s="157"/>
      <c r="AQ88" s="157"/>
      <c r="AR88" s="157"/>
      <c r="AS88" s="157"/>
      <c r="AT88" s="158"/>
      <c r="AU88" s="143">
        <v>3458153</v>
      </c>
      <c r="AV88" s="157"/>
      <c r="AW88" s="157"/>
      <c r="AX88" s="157"/>
      <c r="AY88" s="157"/>
      <c r="AZ88" s="157"/>
      <c r="BA88" s="157"/>
      <c r="BB88" s="158"/>
      <c r="BC88" s="143"/>
      <c r="BD88" s="194"/>
      <c r="BE88" s="194"/>
      <c r="BF88" s="194"/>
      <c r="BG88" s="194"/>
      <c r="BH88" s="194"/>
      <c r="BI88" s="194"/>
      <c r="BJ88" s="195"/>
      <c r="BK88" s="143"/>
      <c r="BL88" s="194"/>
      <c r="BM88" s="194"/>
      <c r="BN88" s="194"/>
      <c r="BO88" s="194"/>
      <c r="BP88" s="194"/>
      <c r="BQ88" s="194"/>
      <c r="BR88" s="195"/>
      <c r="BS88" s="143"/>
      <c r="BT88" s="194"/>
      <c r="BU88" s="194"/>
      <c r="BV88" s="194"/>
      <c r="BW88" s="194"/>
      <c r="BX88" s="194"/>
      <c r="BY88" s="194"/>
      <c r="BZ88" s="195"/>
      <c r="CA88" s="143"/>
      <c r="CB88" s="194"/>
      <c r="CC88" s="194"/>
      <c r="CD88" s="194"/>
      <c r="CE88" s="194"/>
      <c r="CF88" s="194"/>
      <c r="CG88" s="194"/>
      <c r="CH88" s="199"/>
      <c r="CI88" s="6"/>
      <c r="CJ88" s="6"/>
      <c r="CK88" s="6"/>
    </row>
    <row r="89" spans="1:89" ht="12.75">
      <c r="A89" s="200" t="s">
        <v>132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1" t="s">
        <v>133</v>
      </c>
      <c r="S89" s="201"/>
      <c r="T89" s="201"/>
      <c r="U89" s="201"/>
      <c r="V89" s="202">
        <v>90808010310426000</v>
      </c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154"/>
      <c r="AI89" s="47"/>
      <c r="AJ89" s="47"/>
      <c r="AK89" s="47"/>
      <c r="AL89" s="167">
        <v>2656032</v>
      </c>
      <c r="AM89" s="197"/>
      <c r="AN89" s="197"/>
      <c r="AO89" s="197"/>
      <c r="AP89" s="197"/>
      <c r="AQ89" s="197"/>
      <c r="AR89" s="197"/>
      <c r="AS89" s="197"/>
      <c r="AT89" s="197"/>
      <c r="AU89" s="197">
        <v>2656032</v>
      </c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>
        <v>0</v>
      </c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6"/>
      <c r="CJ89" s="6"/>
      <c r="CK89" s="6"/>
    </row>
    <row r="90" spans="1:89" ht="12.75">
      <c r="A90" s="200" t="s">
        <v>197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1"/>
      <c r="S90" s="201"/>
      <c r="T90" s="201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154"/>
      <c r="AI90" s="44">
        <v>111</v>
      </c>
      <c r="AJ90" s="44">
        <v>211</v>
      </c>
      <c r="AK90" s="81" t="s">
        <v>252</v>
      </c>
      <c r="AL90" s="16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6"/>
      <c r="CJ90" s="6"/>
      <c r="CK90" s="6"/>
    </row>
    <row r="91" spans="1:89" ht="24" customHeight="1">
      <c r="A91" s="205" t="s">
        <v>198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1"/>
      <c r="S91" s="201"/>
      <c r="T91" s="201"/>
      <c r="U91" s="201"/>
      <c r="V91" s="202">
        <v>90808010310426000</v>
      </c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44">
        <v>119</v>
      </c>
      <c r="AJ91" s="44">
        <v>213</v>
      </c>
      <c r="AK91" s="81" t="s">
        <v>252</v>
      </c>
      <c r="AL91" s="197">
        <v>802121</v>
      </c>
      <c r="AM91" s="197"/>
      <c r="AN91" s="197"/>
      <c r="AO91" s="197"/>
      <c r="AP91" s="197"/>
      <c r="AQ91" s="197"/>
      <c r="AR91" s="197"/>
      <c r="AS91" s="197"/>
      <c r="AT91" s="197"/>
      <c r="AU91" s="197">
        <v>802121</v>
      </c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>
        <v>0</v>
      </c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6"/>
      <c r="CJ91" s="6"/>
      <c r="CK91" s="6"/>
    </row>
    <row r="92" spans="1:89" ht="12.75">
      <c r="A92" s="168" t="s">
        <v>135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9" t="s">
        <v>136</v>
      </c>
      <c r="S92" s="170"/>
      <c r="T92" s="170"/>
      <c r="U92" s="171"/>
      <c r="V92" s="175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7"/>
      <c r="AI92" s="58"/>
      <c r="AJ92" s="46"/>
      <c r="AK92" s="69"/>
      <c r="AL92" s="149"/>
      <c r="AM92" s="164"/>
      <c r="AN92" s="164"/>
      <c r="AO92" s="164"/>
      <c r="AP92" s="164"/>
      <c r="AQ92" s="164"/>
      <c r="AR92" s="164"/>
      <c r="AS92" s="164"/>
      <c r="AT92" s="167"/>
      <c r="AU92" s="181"/>
      <c r="AV92" s="182"/>
      <c r="AW92" s="182"/>
      <c r="AX92" s="182"/>
      <c r="AY92" s="182"/>
      <c r="AZ92" s="182"/>
      <c r="BA92" s="182"/>
      <c r="BB92" s="183"/>
      <c r="BC92" s="149"/>
      <c r="BD92" s="164"/>
      <c r="BE92" s="164"/>
      <c r="BF92" s="164"/>
      <c r="BG92" s="164"/>
      <c r="BH92" s="164"/>
      <c r="BI92" s="164"/>
      <c r="BJ92" s="167"/>
      <c r="BK92" s="149"/>
      <c r="BL92" s="164"/>
      <c r="BM92" s="164"/>
      <c r="BN92" s="164"/>
      <c r="BO92" s="164"/>
      <c r="BP92" s="164"/>
      <c r="BQ92" s="164"/>
      <c r="BR92" s="167"/>
      <c r="BS92" s="149"/>
      <c r="BT92" s="164"/>
      <c r="BU92" s="164"/>
      <c r="BV92" s="164"/>
      <c r="BW92" s="164"/>
      <c r="BX92" s="164"/>
      <c r="BY92" s="164"/>
      <c r="BZ92" s="167"/>
      <c r="CA92" s="149"/>
      <c r="CB92" s="164"/>
      <c r="CC92" s="164"/>
      <c r="CD92" s="164"/>
      <c r="CE92" s="164"/>
      <c r="CF92" s="164"/>
      <c r="CG92" s="164"/>
      <c r="CH92" s="165"/>
      <c r="CI92" s="6"/>
      <c r="CJ92" s="6"/>
      <c r="CK92" s="6"/>
    </row>
    <row r="93" spans="1:89" ht="12.75">
      <c r="A93" s="184" t="s">
        <v>137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72"/>
      <c r="S93" s="173"/>
      <c r="T93" s="173"/>
      <c r="U93" s="174"/>
      <c r="V93" s="178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80"/>
      <c r="AI93" s="58"/>
      <c r="AJ93" s="46"/>
      <c r="AK93" s="69"/>
      <c r="AL93" s="149">
        <v>710000</v>
      </c>
      <c r="AM93" s="164"/>
      <c r="AN93" s="164"/>
      <c r="AO93" s="164"/>
      <c r="AP93" s="164"/>
      <c r="AQ93" s="164"/>
      <c r="AR93" s="164"/>
      <c r="AS93" s="164"/>
      <c r="AT93" s="167"/>
      <c r="AU93" s="181">
        <v>710000</v>
      </c>
      <c r="AV93" s="182"/>
      <c r="AW93" s="182"/>
      <c r="AX93" s="182"/>
      <c r="AY93" s="182"/>
      <c r="AZ93" s="182"/>
      <c r="BA93" s="182"/>
      <c r="BB93" s="183"/>
      <c r="BC93" s="149"/>
      <c r="BD93" s="164"/>
      <c r="BE93" s="164"/>
      <c r="BF93" s="164"/>
      <c r="BG93" s="164"/>
      <c r="BH93" s="164"/>
      <c r="BI93" s="164"/>
      <c r="BJ93" s="167"/>
      <c r="BK93" s="149"/>
      <c r="BL93" s="164"/>
      <c r="BM93" s="164"/>
      <c r="BN93" s="164"/>
      <c r="BO93" s="164"/>
      <c r="BP93" s="164"/>
      <c r="BQ93" s="164"/>
      <c r="BR93" s="167"/>
      <c r="BS93" s="149"/>
      <c r="BT93" s="164"/>
      <c r="BU93" s="164"/>
      <c r="BV93" s="164"/>
      <c r="BW93" s="164"/>
      <c r="BX93" s="164"/>
      <c r="BY93" s="164"/>
      <c r="BZ93" s="167"/>
      <c r="CA93" s="149"/>
      <c r="CB93" s="164"/>
      <c r="CC93" s="164"/>
      <c r="CD93" s="164"/>
      <c r="CE93" s="164"/>
      <c r="CF93" s="164"/>
      <c r="CG93" s="164"/>
      <c r="CH93" s="165"/>
      <c r="CI93" s="6"/>
      <c r="CJ93" s="6"/>
      <c r="CK93" s="6"/>
    </row>
    <row r="94" spans="1:89" ht="15.75" customHeight="1">
      <c r="A94" s="166" t="s">
        <v>134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51"/>
      <c r="S94" s="152"/>
      <c r="T94" s="152"/>
      <c r="U94" s="153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9"/>
      <c r="AM94" s="164"/>
      <c r="AN94" s="164"/>
      <c r="AO94" s="164"/>
      <c r="AP94" s="164"/>
      <c r="AQ94" s="164"/>
      <c r="AR94" s="164"/>
      <c r="AS94" s="164"/>
      <c r="AT94" s="167"/>
      <c r="AU94" s="149"/>
      <c r="AV94" s="164"/>
      <c r="AW94" s="164"/>
      <c r="AX94" s="164"/>
      <c r="AY94" s="164"/>
      <c r="AZ94" s="164"/>
      <c r="BA94" s="164"/>
      <c r="BB94" s="167"/>
      <c r="BC94" s="149"/>
      <c r="BD94" s="164"/>
      <c r="BE94" s="164"/>
      <c r="BF94" s="164"/>
      <c r="BG94" s="164"/>
      <c r="BH94" s="164"/>
      <c r="BI94" s="164"/>
      <c r="BJ94" s="167"/>
      <c r="BK94" s="149"/>
      <c r="BL94" s="164"/>
      <c r="BM94" s="164"/>
      <c r="BN94" s="164"/>
      <c r="BO94" s="164"/>
      <c r="BP94" s="164"/>
      <c r="BQ94" s="164"/>
      <c r="BR94" s="167"/>
      <c r="BS94" s="149"/>
      <c r="BT94" s="164"/>
      <c r="BU94" s="164"/>
      <c r="BV94" s="164"/>
      <c r="BW94" s="164"/>
      <c r="BX94" s="164"/>
      <c r="BY94" s="164"/>
      <c r="BZ94" s="167"/>
      <c r="CA94" s="149"/>
      <c r="CB94" s="164"/>
      <c r="CC94" s="164"/>
      <c r="CD94" s="164"/>
      <c r="CE94" s="164"/>
      <c r="CF94" s="164"/>
      <c r="CG94" s="164"/>
      <c r="CH94" s="165"/>
      <c r="CI94" s="6"/>
      <c r="CJ94" s="6"/>
      <c r="CK94" s="6"/>
    </row>
    <row r="95" spans="1:89" ht="13.5" customHeight="1">
      <c r="A95" s="166" t="s">
        <v>206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51"/>
      <c r="S95" s="152"/>
      <c r="T95" s="152"/>
      <c r="U95" s="153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252</v>
      </c>
      <c r="AL95" s="149">
        <v>210000</v>
      </c>
      <c r="AM95" s="164"/>
      <c r="AN95" s="164"/>
      <c r="AO95" s="164"/>
      <c r="AP95" s="164"/>
      <c r="AQ95" s="164"/>
      <c r="AR95" s="164"/>
      <c r="AS95" s="164"/>
      <c r="AT95" s="167"/>
      <c r="AU95" s="149">
        <v>210000</v>
      </c>
      <c r="AV95" s="164"/>
      <c r="AW95" s="164"/>
      <c r="AX95" s="164"/>
      <c r="AY95" s="164"/>
      <c r="AZ95" s="164"/>
      <c r="BA95" s="164"/>
      <c r="BB95" s="167"/>
      <c r="BC95" s="149"/>
      <c r="BD95" s="164"/>
      <c r="BE95" s="164"/>
      <c r="BF95" s="164"/>
      <c r="BG95" s="164"/>
      <c r="BH95" s="164"/>
      <c r="BI95" s="164"/>
      <c r="BJ95" s="167"/>
      <c r="BK95" s="149"/>
      <c r="BL95" s="164"/>
      <c r="BM95" s="164"/>
      <c r="BN95" s="164"/>
      <c r="BO95" s="164"/>
      <c r="BP95" s="164"/>
      <c r="BQ95" s="164"/>
      <c r="BR95" s="167"/>
      <c r="BS95" s="149"/>
      <c r="BT95" s="164"/>
      <c r="BU95" s="164"/>
      <c r="BV95" s="164"/>
      <c r="BW95" s="164"/>
      <c r="BX95" s="164"/>
      <c r="BY95" s="164"/>
      <c r="BZ95" s="167"/>
      <c r="CA95" s="149"/>
      <c r="CB95" s="164"/>
      <c r="CC95" s="164"/>
      <c r="CD95" s="164"/>
      <c r="CE95" s="164"/>
      <c r="CF95" s="164"/>
      <c r="CG95" s="164"/>
      <c r="CH95" s="165"/>
      <c r="CI95" s="6"/>
      <c r="CJ95" s="6"/>
      <c r="CK95" s="6"/>
    </row>
    <row r="96" spans="1:89" ht="15.75" customHeight="1">
      <c r="A96" s="166" t="s">
        <v>205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51"/>
      <c r="S96" s="152"/>
      <c r="T96" s="152"/>
      <c r="U96" s="153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252</v>
      </c>
      <c r="AL96" s="149">
        <v>250000</v>
      </c>
      <c r="AM96" s="164"/>
      <c r="AN96" s="164"/>
      <c r="AO96" s="164"/>
      <c r="AP96" s="164"/>
      <c r="AQ96" s="164"/>
      <c r="AR96" s="164"/>
      <c r="AS96" s="164"/>
      <c r="AT96" s="167"/>
      <c r="AU96" s="149">
        <v>250000</v>
      </c>
      <c r="AV96" s="164"/>
      <c r="AW96" s="164"/>
      <c r="AX96" s="164"/>
      <c r="AY96" s="164"/>
      <c r="AZ96" s="164"/>
      <c r="BA96" s="164"/>
      <c r="BB96" s="167"/>
      <c r="BC96" s="149"/>
      <c r="BD96" s="164"/>
      <c r="BE96" s="164"/>
      <c r="BF96" s="164"/>
      <c r="BG96" s="164"/>
      <c r="BH96" s="164"/>
      <c r="BI96" s="164"/>
      <c r="BJ96" s="167"/>
      <c r="BK96" s="149"/>
      <c r="BL96" s="164"/>
      <c r="BM96" s="164"/>
      <c r="BN96" s="164"/>
      <c r="BO96" s="164"/>
      <c r="BP96" s="164"/>
      <c r="BQ96" s="164"/>
      <c r="BR96" s="167"/>
      <c r="BS96" s="149"/>
      <c r="BT96" s="164"/>
      <c r="BU96" s="164"/>
      <c r="BV96" s="164"/>
      <c r="BW96" s="164"/>
      <c r="BX96" s="164"/>
      <c r="BY96" s="164"/>
      <c r="BZ96" s="167"/>
      <c r="CA96" s="149"/>
      <c r="CB96" s="164"/>
      <c r="CC96" s="164"/>
      <c r="CD96" s="164"/>
      <c r="CE96" s="164"/>
      <c r="CF96" s="164"/>
      <c r="CG96" s="164"/>
      <c r="CH96" s="165"/>
      <c r="CI96" s="6"/>
      <c r="CJ96" s="6"/>
      <c r="CK96" s="6"/>
    </row>
    <row r="97" spans="1:89" ht="24" customHeight="1">
      <c r="A97" s="150" t="s">
        <v>208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  <c r="S97" s="152"/>
      <c r="T97" s="152"/>
      <c r="U97" s="153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252</v>
      </c>
      <c r="AL97" s="143">
        <v>250000</v>
      </c>
      <c r="AM97" s="157"/>
      <c r="AN97" s="157"/>
      <c r="AO97" s="157"/>
      <c r="AP97" s="157"/>
      <c r="AQ97" s="157"/>
      <c r="AR97" s="157"/>
      <c r="AS97" s="157"/>
      <c r="AT97" s="158"/>
      <c r="AU97" s="143">
        <v>250000</v>
      </c>
      <c r="AV97" s="144"/>
      <c r="AW97" s="144"/>
      <c r="AX97" s="144"/>
      <c r="AY97" s="144"/>
      <c r="AZ97" s="144"/>
      <c r="BA97" s="144"/>
      <c r="BB97" s="159"/>
      <c r="BC97" s="143"/>
      <c r="BD97" s="144"/>
      <c r="BE97" s="144"/>
      <c r="BF97" s="144"/>
      <c r="BG97" s="144"/>
      <c r="BH97" s="144"/>
      <c r="BI97" s="144"/>
      <c r="BJ97" s="159"/>
      <c r="BK97" s="143"/>
      <c r="BL97" s="144"/>
      <c r="BM97" s="144"/>
      <c r="BN97" s="144"/>
      <c r="BO97" s="144"/>
      <c r="BP97" s="144"/>
      <c r="BQ97" s="144"/>
      <c r="BR97" s="159"/>
      <c r="BS97" s="160"/>
      <c r="BT97" s="144"/>
      <c r="BU97" s="144"/>
      <c r="BV97" s="144"/>
      <c r="BW97" s="144"/>
      <c r="BX97" s="144"/>
      <c r="BY97" s="144"/>
      <c r="BZ97" s="159"/>
      <c r="CA97" s="143"/>
      <c r="CB97" s="144"/>
      <c r="CC97" s="144"/>
      <c r="CD97" s="144"/>
      <c r="CE97" s="144"/>
      <c r="CF97" s="144"/>
      <c r="CG97" s="144"/>
      <c r="CH97" s="145"/>
      <c r="CI97" s="6"/>
      <c r="CJ97" s="6"/>
      <c r="CK97" s="6"/>
    </row>
    <row r="98" spans="1:89" ht="24.75" customHeight="1">
      <c r="A98" s="270" t="s">
        <v>253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1"/>
      <c r="R98" s="169" t="s">
        <v>130</v>
      </c>
      <c r="S98" s="170"/>
      <c r="T98" s="170"/>
      <c r="U98" s="171"/>
      <c r="V98" s="175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7"/>
      <c r="AI98" s="38"/>
      <c r="AJ98" s="47"/>
      <c r="AK98" s="37"/>
      <c r="AL98" s="196">
        <f>AU98+BC98+BS98</f>
        <v>570000</v>
      </c>
      <c r="AM98" s="182"/>
      <c r="AN98" s="182"/>
      <c r="AO98" s="182"/>
      <c r="AP98" s="182"/>
      <c r="AQ98" s="182"/>
      <c r="AR98" s="182"/>
      <c r="AS98" s="182"/>
      <c r="AT98" s="183"/>
      <c r="AU98" s="196">
        <f>AU687+AU100</f>
        <v>570000</v>
      </c>
      <c r="AV98" s="182"/>
      <c r="AW98" s="182"/>
      <c r="AX98" s="182"/>
      <c r="AY98" s="182"/>
      <c r="AZ98" s="182"/>
      <c r="BA98" s="182"/>
      <c r="BB98" s="183"/>
      <c r="BC98" s="181"/>
      <c r="BD98" s="210"/>
      <c r="BE98" s="210"/>
      <c r="BF98" s="210"/>
      <c r="BG98" s="210"/>
      <c r="BH98" s="210"/>
      <c r="BI98" s="210"/>
      <c r="BJ98" s="211"/>
      <c r="BK98" s="181"/>
      <c r="BL98" s="210"/>
      <c r="BM98" s="210"/>
      <c r="BN98" s="210"/>
      <c r="BO98" s="210"/>
      <c r="BP98" s="210"/>
      <c r="BQ98" s="210"/>
      <c r="BR98" s="211"/>
      <c r="BS98" s="181">
        <v>0</v>
      </c>
      <c r="BT98" s="210"/>
      <c r="BU98" s="210"/>
      <c r="BV98" s="210"/>
      <c r="BW98" s="210"/>
      <c r="BX98" s="210"/>
      <c r="BY98" s="210"/>
      <c r="BZ98" s="211"/>
      <c r="CA98" s="181"/>
      <c r="CB98" s="210"/>
      <c r="CC98" s="210"/>
      <c r="CD98" s="210"/>
      <c r="CE98" s="210"/>
      <c r="CF98" s="210"/>
      <c r="CG98" s="210"/>
      <c r="CH98" s="216"/>
      <c r="CI98" s="6"/>
      <c r="CJ98" s="6"/>
      <c r="CK98" s="6"/>
    </row>
    <row r="99" spans="1:89" ht="12.75">
      <c r="A99" s="168" t="s">
        <v>135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9" t="s">
        <v>136</v>
      </c>
      <c r="S99" s="170"/>
      <c r="T99" s="170"/>
      <c r="U99" s="171"/>
      <c r="V99" s="175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7"/>
      <c r="AI99" s="58"/>
      <c r="AJ99" s="46"/>
      <c r="AK99" s="69"/>
      <c r="AL99" s="149"/>
      <c r="AM99" s="164"/>
      <c r="AN99" s="164"/>
      <c r="AO99" s="164"/>
      <c r="AP99" s="164"/>
      <c r="AQ99" s="164"/>
      <c r="AR99" s="164"/>
      <c r="AS99" s="164"/>
      <c r="AT99" s="167"/>
      <c r="AU99" s="181"/>
      <c r="AV99" s="182"/>
      <c r="AW99" s="182"/>
      <c r="AX99" s="182"/>
      <c r="AY99" s="182"/>
      <c r="AZ99" s="182"/>
      <c r="BA99" s="182"/>
      <c r="BB99" s="183"/>
      <c r="BC99" s="149"/>
      <c r="BD99" s="164"/>
      <c r="BE99" s="164"/>
      <c r="BF99" s="164"/>
      <c r="BG99" s="164"/>
      <c r="BH99" s="164"/>
      <c r="BI99" s="164"/>
      <c r="BJ99" s="167"/>
      <c r="BK99" s="149"/>
      <c r="BL99" s="164"/>
      <c r="BM99" s="164"/>
      <c r="BN99" s="164"/>
      <c r="BO99" s="164"/>
      <c r="BP99" s="164"/>
      <c r="BQ99" s="164"/>
      <c r="BR99" s="167"/>
      <c r="BS99" s="149"/>
      <c r="BT99" s="164"/>
      <c r="BU99" s="164"/>
      <c r="BV99" s="164"/>
      <c r="BW99" s="164"/>
      <c r="BX99" s="164"/>
      <c r="BY99" s="164"/>
      <c r="BZ99" s="167"/>
      <c r="CA99" s="149"/>
      <c r="CB99" s="164"/>
      <c r="CC99" s="164"/>
      <c r="CD99" s="164"/>
      <c r="CE99" s="164"/>
      <c r="CF99" s="164"/>
      <c r="CG99" s="164"/>
      <c r="CH99" s="165"/>
      <c r="CI99" s="6"/>
      <c r="CJ99" s="6"/>
      <c r="CK99" s="6"/>
    </row>
    <row r="100" spans="1:89" ht="12.75">
      <c r="A100" s="184" t="s">
        <v>137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72"/>
      <c r="S100" s="173"/>
      <c r="T100" s="173"/>
      <c r="U100" s="174"/>
      <c r="V100" s="178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80"/>
      <c r="AI100" s="58"/>
      <c r="AJ100" s="46"/>
      <c r="AK100" s="69"/>
      <c r="AL100" s="149">
        <v>570000</v>
      </c>
      <c r="AM100" s="164"/>
      <c r="AN100" s="164"/>
      <c r="AO100" s="164"/>
      <c r="AP100" s="164"/>
      <c r="AQ100" s="164"/>
      <c r="AR100" s="164"/>
      <c r="AS100" s="164"/>
      <c r="AT100" s="167"/>
      <c r="AU100" s="181">
        <v>570000</v>
      </c>
      <c r="AV100" s="182"/>
      <c r="AW100" s="182"/>
      <c r="AX100" s="182"/>
      <c r="AY100" s="182"/>
      <c r="AZ100" s="182"/>
      <c r="BA100" s="182"/>
      <c r="BB100" s="183"/>
      <c r="BC100" s="149"/>
      <c r="BD100" s="164"/>
      <c r="BE100" s="164"/>
      <c r="BF100" s="164"/>
      <c r="BG100" s="164"/>
      <c r="BH100" s="164"/>
      <c r="BI100" s="164"/>
      <c r="BJ100" s="167"/>
      <c r="BK100" s="149"/>
      <c r="BL100" s="164"/>
      <c r="BM100" s="164"/>
      <c r="BN100" s="164"/>
      <c r="BO100" s="164"/>
      <c r="BP100" s="164"/>
      <c r="BQ100" s="164"/>
      <c r="BR100" s="167"/>
      <c r="BS100" s="149"/>
      <c r="BT100" s="164"/>
      <c r="BU100" s="164"/>
      <c r="BV100" s="164"/>
      <c r="BW100" s="164"/>
      <c r="BX100" s="164"/>
      <c r="BY100" s="164"/>
      <c r="BZ100" s="167"/>
      <c r="CA100" s="149"/>
      <c r="CB100" s="164"/>
      <c r="CC100" s="164"/>
      <c r="CD100" s="164"/>
      <c r="CE100" s="164"/>
      <c r="CF100" s="164"/>
      <c r="CG100" s="164"/>
      <c r="CH100" s="165"/>
      <c r="CI100" s="6"/>
      <c r="CJ100" s="6"/>
      <c r="CK100" s="6"/>
    </row>
    <row r="101" spans="1:89" ht="15.75" customHeight="1">
      <c r="A101" s="166" t="s">
        <v>134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51"/>
      <c r="S101" s="152"/>
      <c r="T101" s="152"/>
      <c r="U101" s="153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9"/>
      <c r="AM101" s="164"/>
      <c r="AN101" s="164"/>
      <c r="AO101" s="164"/>
      <c r="AP101" s="164"/>
      <c r="AQ101" s="164"/>
      <c r="AR101" s="164"/>
      <c r="AS101" s="164"/>
      <c r="AT101" s="167"/>
      <c r="AU101" s="149"/>
      <c r="AV101" s="164"/>
      <c r="AW101" s="164"/>
      <c r="AX101" s="164"/>
      <c r="AY101" s="164"/>
      <c r="AZ101" s="164"/>
      <c r="BA101" s="164"/>
      <c r="BB101" s="167"/>
      <c r="BC101" s="149"/>
      <c r="BD101" s="164"/>
      <c r="BE101" s="164"/>
      <c r="BF101" s="164"/>
      <c r="BG101" s="164"/>
      <c r="BH101" s="164"/>
      <c r="BI101" s="164"/>
      <c r="BJ101" s="167"/>
      <c r="BK101" s="149"/>
      <c r="BL101" s="164"/>
      <c r="BM101" s="164"/>
      <c r="BN101" s="164"/>
      <c r="BO101" s="164"/>
      <c r="BP101" s="164"/>
      <c r="BQ101" s="164"/>
      <c r="BR101" s="167"/>
      <c r="BS101" s="149"/>
      <c r="BT101" s="164"/>
      <c r="BU101" s="164"/>
      <c r="BV101" s="164"/>
      <c r="BW101" s="164"/>
      <c r="BX101" s="164"/>
      <c r="BY101" s="164"/>
      <c r="BZ101" s="167"/>
      <c r="CA101" s="149"/>
      <c r="CB101" s="164"/>
      <c r="CC101" s="164"/>
      <c r="CD101" s="164"/>
      <c r="CE101" s="164"/>
      <c r="CF101" s="164"/>
      <c r="CG101" s="164"/>
      <c r="CH101" s="165"/>
      <c r="CI101" s="6"/>
      <c r="CJ101" s="6"/>
      <c r="CK101" s="6"/>
    </row>
    <row r="102" spans="1:89" ht="15.75" customHeight="1">
      <c r="A102" s="166" t="s">
        <v>205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51"/>
      <c r="S102" s="152"/>
      <c r="T102" s="152"/>
      <c r="U102" s="153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254</v>
      </c>
      <c r="AL102" s="149">
        <v>218000</v>
      </c>
      <c r="AM102" s="164"/>
      <c r="AN102" s="164"/>
      <c r="AO102" s="164"/>
      <c r="AP102" s="164"/>
      <c r="AQ102" s="164"/>
      <c r="AR102" s="164"/>
      <c r="AS102" s="164"/>
      <c r="AT102" s="167"/>
      <c r="AU102" s="149"/>
      <c r="AV102" s="164"/>
      <c r="AW102" s="164"/>
      <c r="AX102" s="164"/>
      <c r="AY102" s="164"/>
      <c r="AZ102" s="164"/>
      <c r="BA102" s="164"/>
      <c r="BB102" s="167"/>
      <c r="BC102" s="149"/>
      <c r="BD102" s="164"/>
      <c r="BE102" s="164"/>
      <c r="BF102" s="164"/>
      <c r="BG102" s="164"/>
      <c r="BH102" s="164"/>
      <c r="BI102" s="164"/>
      <c r="BJ102" s="167"/>
      <c r="BK102" s="149"/>
      <c r="BL102" s="164"/>
      <c r="BM102" s="164"/>
      <c r="BN102" s="164"/>
      <c r="BO102" s="164"/>
      <c r="BP102" s="164"/>
      <c r="BQ102" s="164"/>
      <c r="BR102" s="167"/>
      <c r="BS102" s="149"/>
      <c r="BT102" s="164"/>
      <c r="BU102" s="164"/>
      <c r="BV102" s="164"/>
      <c r="BW102" s="164"/>
      <c r="BX102" s="164"/>
      <c r="BY102" s="164"/>
      <c r="BZ102" s="167"/>
      <c r="CA102" s="149"/>
      <c r="CB102" s="164"/>
      <c r="CC102" s="164"/>
      <c r="CD102" s="164"/>
      <c r="CE102" s="164"/>
      <c r="CF102" s="164"/>
      <c r="CG102" s="164"/>
      <c r="CH102" s="165"/>
      <c r="CI102" s="6"/>
      <c r="CJ102" s="6"/>
      <c r="CK102" s="6"/>
    </row>
    <row r="103" spans="1:89" ht="15.75" customHeight="1">
      <c r="A103" s="166" t="s">
        <v>209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51"/>
      <c r="S103" s="152"/>
      <c r="T103" s="152"/>
      <c r="U103" s="153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254</v>
      </c>
      <c r="AL103" s="149">
        <v>155000</v>
      </c>
      <c r="AM103" s="164"/>
      <c r="AN103" s="164"/>
      <c r="AO103" s="164"/>
      <c r="AP103" s="164"/>
      <c r="AQ103" s="164"/>
      <c r="AR103" s="164"/>
      <c r="AS103" s="164"/>
      <c r="AT103" s="167"/>
      <c r="AU103" s="149"/>
      <c r="AV103" s="164"/>
      <c r="AW103" s="164"/>
      <c r="AX103" s="164"/>
      <c r="AY103" s="164"/>
      <c r="AZ103" s="164"/>
      <c r="BA103" s="164"/>
      <c r="BB103" s="167"/>
      <c r="BC103" s="149"/>
      <c r="BD103" s="164"/>
      <c r="BE103" s="164"/>
      <c r="BF103" s="164"/>
      <c r="BG103" s="164"/>
      <c r="BH103" s="164"/>
      <c r="BI103" s="164"/>
      <c r="BJ103" s="167"/>
      <c r="BK103" s="149"/>
      <c r="BL103" s="164"/>
      <c r="BM103" s="164"/>
      <c r="BN103" s="164"/>
      <c r="BO103" s="164"/>
      <c r="BP103" s="164"/>
      <c r="BQ103" s="164"/>
      <c r="BR103" s="167"/>
      <c r="BS103" s="149"/>
      <c r="BT103" s="164"/>
      <c r="BU103" s="164"/>
      <c r="BV103" s="164"/>
      <c r="BW103" s="164"/>
      <c r="BX103" s="164"/>
      <c r="BY103" s="164"/>
      <c r="BZ103" s="167"/>
      <c r="CA103" s="149"/>
      <c r="CB103" s="164"/>
      <c r="CC103" s="164"/>
      <c r="CD103" s="164"/>
      <c r="CE103" s="164"/>
      <c r="CF103" s="164"/>
      <c r="CG103" s="164"/>
      <c r="CH103" s="165"/>
      <c r="CI103" s="6"/>
      <c r="CJ103" s="6"/>
      <c r="CK103" s="6"/>
    </row>
    <row r="104" spans="1:89" ht="25.5" customHeight="1">
      <c r="A104" s="150" t="s">
        <v>207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61"/>
      <c r="R104" s="151"/>
      <c r="S104" s="152"/>
      <c r="T104" s="152"/>
      <c r="U104" s="153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254</v>
      </c>
      <c r="AL104" s="149">
        <v>197000</v>
      </c>
      <c r="AM104" s="162"/>
      <c r="AN104" s="162"/>
      <c r="AO104" s="162"/>
      <c r="AP104" s="162"/>
      <c r="AQ104" s="162"/>
      <c r="AR104" s="162"/>
      <c r="AS104" s="162"/>
      <c r="AT104" s="163"/>
      <c r="AU104" s="149"/>
      <c r="AV104" s="147"/>
      <c r="AW104" s="147"/>
      <c r="AX104" s="147"/>
      <c r="AY104" s="147"/>
      <c r="AZ104" s="147"/>
      <c r="BA104" s="147"/>
      <c r="BB104" s="148"/>
      <c r="BC104" s="149"/>
      <c r="BD104" s="147"/>
      <c r="BE104" s="147"/>
      <c r="BF104" s="147"/>
      <c r="BG104" s="147"/>
      <c r="BH104" s="147"/>
      <c r="BI104" s="147"/>
      <c r="BJ104" s="148"/>
      <c r="BK104" s="149"/>
      <c r="BL104" s="147"/>
      <c r="BM104" s="147"/>
      <c r="BN104" s="147"/>
      <c r="BO104" s="147"/>
      <c r="BP104" s="147"/>
      <c r="BQ104" s="147"/>
      <c r="BR104" s="148"/>
      <c r="BS104" s="146"/>
      <c r="BT104" s="147"/>
      <c r="BU104" s="147"/>
      <c r="BV104" s="147"/>
      <c r="BW104" s="147"/>
      <c r="BX104" s="147"/>
      <c r="BY104" s="147"/>
      <c r="BZ104" s="148"/>
      <c r="CA104" s="149"/>
      <c r="CB104" s="147"/>
      <c r="CC104" s="147"/>
      <c r="CD104" s="147"/>
      <c r="CE104" s="147"/>
      <c r="CF104" s="147"/>
      <c r="CG104" s="147"/>
      <c r="CH104" s="148"/>
      <c r="CI104" s="6"/>
      <c r="CJ104" s="6"/>
      <c r="CK104" s="6"/>
    </row>
    <row r="105" spans="1:89" ht="24.75" customHeight="1">
      <c r="A105" s="270" t="s">
        <v>255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1"/>
      <c r="R105" s="169" t="s">
        <v>130</v>
      </c>
      <c r="S105" s="170"/>
      <c r="T105" s="170"/>
      <c r="U105" s="171"/>
      <c r="V105" s="175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7"/>
      <c r="AI105" s="38"/>
      <c r="AJ105" s="47"/>
      <c r="AK105" s="37"/>
      <c r="AL105" s="196">
        <f>AU105+BC105+BS105</f>
        <v>6878790.23</v>
      </c>
      <c r="AM105" s="182"/>
      <c r="AN105" s="182"/>
      <c r="AO105" s="182"/>
      <c r="AP105" s="182"/>
      <c r="AQ105" s="182"/>
      <c r="AR105" s="182"/>
      <c r="AS105" s="182"/>
      <c r="AT105" s="183"/>
      <c r="AU105" s="196">
        <f>AU717+AU107</f>
        <v>0</v>
      </c>
      <c r="AV105" s="182"/>
      <c r="AW105" s="182"/>
      <c r="AX105" s="182"/>
      <c r="AY105" s="182"/>
      <c r="AZ105" s="182"/>
      <c r="BA105" s="182"/>
      <c r="BB105" s="183"/>
      <c r="BC105" s="181">
        <v>6878790.23</v>
      </c>
      <c r="BD105" s="182"/>
      <c r="BE105" s="182"/>
      <c r="BF105" s="182"/>
      <c r="BG105" s="182"/>
      <c r="BH105" s="182"/>
      <c r="BI105" s="182"/>
      <c r="BJ105" s="183"/>
      <c r="BK105" s="181"/>
      <c r="BL105" s="210"/>
      <c r="BM105" s="210"/>
      <c r="BN105" s="210"/>
      <c r="BO105" s="210"/>
      <c r="BP105" s="210"/>
      <c r="BQ105" s="210"/>
      <c r="BR105" s="211"/>
      <c r="BS105" s="181">
        <v>0</v>
      </c>
      <c r="BT105" s="210"/>
      <c r="BU105" s="210"/>
      <c r="BV105" s="210"/>
      <c r="BW105" s="210"/>
      <c r="BX105" s="210"/>
      <c r="BY105" s="210"/>
      <c r="BZ105" s="211"/>
      <c r="CA105" s="181"/>
      <c r="CB105" s="210"/>
      <c r="CC105" s="210"/>
      <c r="CD105" s="210"/>
      <c r="CE105" s="210"/>
      <c r="CF105" s="210"/>
      <c r="CG105" s="210"/>
      <c r="CH105" s="216"/>
      <c r="CI105" s="6"/>
      <c r="CJ105" s="6"/>
      <c r="CK105" s="6"/>
    </row>
    <row r="106" spans="1:89" ht="12.75">
      <c r="A106" s="168" t="s">
        <v>135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9" t="s">
        <v>136</v>
      </c>
      <c r="S106" s="170"/>
      <c r="T106" s="170"/>
      <c r="U106" s="171"/>
      <c r="V106" s="175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7"/>
      <c r="AI106" s="58"/>
      <c r="AJ106" s="46"/>
      <c r="AK106" s="69"/>
      <c r="AL106" s="149"/>
      <c r="AM106" s="164"/>
      <c r="AN106" s="164"/>
      <c r="AO106" s="164"/>
      <c r="AP106" s="164"/>
      <c r="AQ106" s="164"/>
      <c r="AR106" s="164"/>
      <c r="AS106" s="164"/>
      <c r="AT106" s="167"/>
      <c r="AU106" s="181"/>
      <c r="AV106" s="182"/>
      <c r="AW106" s="182"/>
      <c r="AX106" s="182"/>
      <c r="AY106" s="182"/>
      <c r="AZ106" s="182"/>
      <c r="BA106" s="182"/>
      <c r="BB106" s="183"/>
      <c r="BC106" s="149"/>
      <c r="BD106" s="164"/>
      <c r="BE106" s="164"/>
      <c r="BF106" s="164"/>
      <c r="BG106" s="164"/>
      <c r="BH106" s="164"/>
      <c r="BI106" s="164"/>
      <c r="BJ106" s="167"/>
      <c r="BK106" s="149"/>
      <c r="BL106" s="164"/>
      <c r="BM106" s="164"/>
      <c r="BN106" s="164"/>
      <c r="BO106" s="164"/>
      <c r="BP106" s="164"/>
      <c r="BQ106" s="164"/>
      <c r="BR106" s="167"/>
      <c r="BS106" s="149"/>
      <c r="BT106" s="164"/>
      <c r="BU106" s="164"/>
      <c r="BV106" s="164"/>
      <c r="BW106" s="164"/>
      <c r="BX106" s="164"/>
      <c r="BY106" s="164"/>
      <c r="BZ106" s="167"/>
      <c r="CA106" s="149"/>
      <c r="CB106" s="164"/>
      <c r="CC106" s="164"/>
      <c r="CD106" s="164"/>
      <c r="CE106" s="164"/>
      <c r="CF106" s="164"/>
      <c r="CG106" s="164"/>
      <c r="CH106" s="165"/>
      <c r="CI106" s="6"/>
      <c r="CJ106" s="6"/>
      <c r="CK106" s="6"/>
    </row>
    <row r="107" spans="1:89" ht="12.75">
      <c r="A107" s="184" t="s">
        <v>137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72"/>
      <c r="S107" s="173"/>
      <c r="T107" s="173"/>
      <c r="U107" s="174"/>
      <c r="V107" s="178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80"/>
      <c r="AI107" s="58"/>
      <c r="AJ107" s="46"/>
      <c r="AK107" s="69"/>
      <c r="AL107" s="149"/>
      <c r="AM107" s="164"/>
      <c r="AN107" s="164"/>
      <c r="AO107" s="164"/>
      <c r="AP107" s="164"/>
      <c r="AQ107" s="164"/>
      <c r="AR107" s="164"/>
      <c r="AS107" s="164"/>
      <c r="AT107" s="167"/>
      <c r="AU107" s="181"/>
      <c r="AV107" s="182"/>
      <c r="AW107" s="182"/>
      <c r="AX107" s="182"/>
      <c r="AY107" s="182"/>
      <c r="AZ107" s="182"/>
      <c r="BA107" s="182"/>
      <c r="BB107" s="183"/>
      <c r="BC107" s="149"/>
      <c r="BD107" s="164"/>
      <c r="BE107" s="164"/>
      <c r="BF107" s="164"/>
      <c r="BG107" s="164"/>
      <c r="BH107" s="164"/>
      <c r="BI107" s="164"/>
      <c r="BJ107" s="167"/>
      <c r="BK107" s="149"/>
      <c r="BL107" s="164"/>
      <c r="BM107" s="164"/>
      <c r="BN107" s="164"/>
      <c r="BO107" s="164"/>
      <c r="BP107" s="164"/>
      <c r="BQ107" s="164"/>
      <c r="BR107" s="167"/>
      <c r="BS107" s="149"/>
      <c r="BT107" s="164"/>
      <c r="BU107" s="164"/>
      <c r="BV107" s="164"/>
      <c r="BW107" s="164"/>
      <c r="BX107" s="164"/>
      <c r="BY107" s="164"/>
      <c r="BZ107" s="167"/>
      <c r="CA107" s="149"/>
      <c r="CB107" s="164"/>
      <c r="CC107" s="164"/>
      <c r="CD107" s="164"/>
      <c r="CE107" s="164"/>
      <c r="CF107" s="164"/>
      <c r="CG107" s="164"/>
      <c r="CH107" s="165"/>
      <c r="CI107" s="6"/>
      <c r="CJ107" s="6"/>
      <c r="CK107" s="6"/>
    </row>
    <row r="108" spans="1:89" ht="15.75" customHeight="1">
      <c r="A108" s="166" t="s">
        <v>134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51"/>
      <c r="S108" s="152"/>
      <c r="T108" s="152"/>
      <c r="U108" s="153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9"/>
      <c r="AM108" s="164"/>
      <c r="AN108" s="164"/>
      <c r="AO108" s="164"/>
      <c r="AP108" s="164"/>
      <c r="AQ108" s="164"/>
      <c r="AR108" s="164"/>
      <c r="AS108" s="164"/>
      <c r="AT108" s="167"/>
      <c r="AU108" s="149"/>
      <c r="AV108" s="164"/>
      <c r="AW108" s="164"/>
      <c r="AX108" s="164"/>
      <c r="AY108" s="164"/>
      <c r="AZ108" s="164"/>
      <c r="BA108" s="164"/>
      <c r="BB108" s="167"/>
      <c r="BC108" s="149"/>
      <c r="BD108" s="164"/>
      <c r="BE108" s="164"/>
      <c r="BF108" s="164"/>
      <c r="BG108" s="164"/>
      <c r="BH108" s="164"/>
      <c r="BI108" s="164"/>
      <c r="BJ108" s="167"/>
      <c r="BK108" s="149"/>
      <c r="BL108" s="164"/>
      <c r="BM108" s="164"/>
      <c r="BN108" s="164"/>
      <c r="BO108" s="164"/>
      <c r="BP108" s="164"/>
      <c r="BQ108" s="164"/>
      <c r="BR108" s="167"/>
      <c r="BS108" s="149"/>
      <c r="BT108" s="164"/>
      <c r="BU108" s="164"/>
      <c r="BV108" s="164"/>
      <c r="BW108" s="164"/>
      <c r="BX108" s="164"/>
      <c r="BY108" s="164"/>
      <c r="BZ108" s="167"/>
      <c r="CA108" s="149"/>
      <c r="CB108" s="164"/>
      <c r="CC108" s="164"/>
      <c r="CD108" s="164"/>
      <c r="CE108" s="164"/>
      <c r="CF108" s="164"/>
      <c r="CG108" s="164"/>
      <c r="CH108" s="165"/>
      <c r="CI108" s="6"/>
      <c r="CJ108" s="6"/>
      <c r="CK108" s="6"/>
    </row>
    <row r="109" spans="1:89" ht="24.75" customHeight="1">
      <c r="A109" s="150" t="s">
        <v>204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61"/>
      <c r="R109" s="151"/>
      <c r="S109" s="152"/>
      <c r="T109" s="152"/>
      <c r="U109" s="153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256</v>
      </c>
      <c r="AL109" s="149">
        <v>6878790.23</v>
      </c>
      <c r="AM109" s="164"/>
      <c r="AN109" s="164"/>
      <c r="AO109" s="164"/>
      <c r="AP109" s="164"/>
      <c r="AQ109" s="164"/>
      <c r="AR109" s="164"/>
      <c r="AS109" s="164"/>
      <c r="AT109" s="167"/>
      <c r="AU109" s="149"/>
      <c r="AV109" s="164"/>
      <c r="AW109" s="164"/>
      <c r="AX109" s="164"/>
      <c r="AY109" s="164"/>
      <c r="AZ109" s="164"/>
      <c r="BA109" s="164"/>
      <c r="BB109" s="167"/>
      <c r="BC109" s="149">
        <v>6878790.23</v>
      </c>
      <c r="BD109" s="164"/>
      <c r="BE109" s="164"/>
      <c r="BF109" s="164"/>
      <c r="BG109" s="164"/>
      <c r="BH109" s="164"/>
      <c r="BI109" s="164"/>
      <c r="BJ109" s="167"/>
      <c r="BK109" s="149"/>
      <c r="BL109" s="164"/>
      <c r="BM109" s="164"/>
      <c r="BN109" s="164"/>
      <c r="BO109" s="164"/>
      <c r="BP109" s="164"/>
      <c r="BQ109" s="164"/>
      <c r="BR109" s="167"/>
      <c r="BS109" s="149"/>
      <c r="BT109" s="164"/>
      <c r="BU109" s="164"/>
      <c r="BV109" s="164"/>
      <c r="BW109" s="164"/>
      <c r="BX109" s="164"/>
      <c r="BY109" s="164"/>
      <c r="BZ109" s="167"/>
      <c r="CA109" s="149"/>
      <c r="CB109" s="164"/>
      <c r="CC109" s="164"/>
      <c r="CD109" s="164"/>
      <c r="CE109" s="164"/>
      <c r="CF109" s="164"/>
      <c r="CG109" s="164"/>
      <c r="CH109" s="165"/>
      <c r="CI109" s="6"/>
      <c r="CJ109" s="6"/>
      <c r="CK109" s="6"/>
    </row>
    <row r="110" spans="1:89" ht="17.25" customHeight="1">
      <c r="A110" s="229" t="s">
        <v>257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30"/>
      <c r="R110" s="169" t="s">
        <v>130</v>
      </c>
      <c r="S110" s="170"/>
      <c r="T110" s="170"/>
      <c r="U110" s="171"/>
      <c r="V110" s="175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7"/>
      <c r="AI110" s="38"/>
      <c r="AJ110" s="47"/>
      <c r="AK110" s="37"/>
      <c r="AL110" s="196">
        <f>AU110+BC110+BS110</f>
        <v>200000</v>
      </c>
      <c r="AM110" s="182"/>
      <c r="AN110" s="182"/>
      <c r="AO110" s="182"/>
      <c r="AP110" s="182"/>
      <c r="AQ110" s="182"/>
      <c r="AR110" s="182"/>
      <c r="AS110" s="182"/>
      <c r="AT110" s="183"/>
      <c r="AU110" s="196">
        <f>+AU747+AU112</f>
        <v>0</v>
      </c>
      <c r="AV110" s="182"/>
      <c r="AW110" s="182"/>
      <c r="AX110" s="182"/>
      <c r="AY110" s="182"/>
      <c r="AZ110" s="182"/>
      <c r="BA110" s="182"/>
      <c r="BB110" s="183"/>
      <c r="BC110" s="181">
        <v>200000</v>
      </c>
      <c r="BD110" s="182"/>
      <c r="BE110" s="182"/>
      <c r="BF110" s="182"/>
      <c r="BG110" s="182"/>
      <c r="BH110" s="182"/>
      <c r="BI110" s="182"/>
      <c r="BJ110" s="183"/>
      <c r="BK110" s="181"/>
      <c r="BL110" s="210"/>
      <c r="BM110" s="210"/>
      <c r="BN110" s="210"/>
      <c r="BO110" s="210"/>
      <c r="BP110" s="210"/>
      <c r="BQ110" s="210"/>
      <c r="BR110" s="211"/>
      <c r="BS110" s="181">
        <v>0</v>
      </c>
      <c r="BT110" s="210"/>
      <c r="BU110" s="210"/>
      <c r="BV110" s="210"/>
      <c r="BW110" s="210"/>
      <c r="BX110" s="210"/>
      <c r="BY110" s="210"/>
      <c r="BZ110" s="211"/>
      <c r="CA110" s="181"/>
      <c r="CB110" s="210"/>
      <c r="CC110" s="210"/>
      <c r="CD110" s="210"/>
      <c r="CE110" s="210"/>
      <c r="CF110" s="210"/>
      <c r="CG110" s="210"/>
      <c r="CH110" s="216"/>
      <c r="CI110" s="6"/>
      <c r="CJ110" s="6"/>
      <c r="CK110" s="6"/>
    </row>
    <row r="111" spans="1:89" ht="12.75">
      <c r="A111" s="168" t="s">
        <v>135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9" t="s">
        <v>136</v>
      </c>
      <c r="S111" s="170"/>
      <c r="T111" s="170"/>
      <c r="U111" s="171"/>
      <c r="V111" s="175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7"/>
      <c r="AI111" s="58"/>
      <c r="AJ111" s="46"/>
      <c r="AK111" s="69"/>
      <c r="AL111" s="149"/>
      <c r="AM111" s="164"/>
      <c r="AN111" s="164"/>
      <c r="AO111" s="164"/>
      <c r="AP111" s="164"/>
      <c r="AQ111" s="164"/>
      <c r="AR111" s="164"/>
      <c r="AS111" s="164"/>
      <c r="AT111" s="167"/>
      <c r="AU111" s="181"/>
      <c r="AV111" s="182"/>
      <c r="AW111" s="182"/>
      <c r="AX111" s="182"/>
      <c r="AY111" s="182"/>
      <c r="AZ111" s="182"/>
      <c r="BA111" s="182"/>
      <c r="BB111" s="183"/>
      <c r="BC111" s="149"/>
      <c r="BD111" s="164"/>
      <c r="BE111" s="164"/>
      <c r="BF111" s="164"/>
      <c r="BG111" s="164"/>
      <c r="BH111" s="164"/>
      <c r="BI111" s="164"/>
      <c r="BJ111" s="167"/>
      <c r="BK111" s="149"/>
      <c r="BL111" s="164"/>
      <c r="BM111" s="164"/>
      <c r="BN111" s="164"/>
      <c r="BO111" s="164"/>
      <c r="BP111" s="164"/>
      <c r="BQ111" s="164"/>
      <c r="BR111" s="167"/>
      <c r="BS111" s="149"/>
      <c r="BT111" s="164"/>
      <c r="BU111" s="164"/>
      <c r="BV111" s="164"/>
      <c r="BW111" s="164"/>
      <c r="BX111" s="164"/>
      <c r="BY111" s="164"/>
      <c r="BZ111" s="167"/>
      <c r="CA111" s="149"/>
      <c r="CB111" s="164"/>
      <c r="CC111" s="164"/>
      <c r="CD111" s="164"/>
      <c r="CE111" s="164"/>
      <c r="CF111" s="164"/>
      <c r="CG111" s="164"/>
      <c r="CH111" s="165"/>
      <c r="CI111" s="6"/>
      <c r="CJ111" s="6"/>
      <c r="CK111" s="6"/>
    </row>
    <row r="112" spans="1:89" ht="12.75">
      <c r="A112" s="184" t="s">
        <v>137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72"/>
      <c r="S112" s="173"/>
      <c r="T112" s="173"/>
      <c r="U112" s="174"/>
      <c r="V112" s="178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80"/>
      <c r="AI112" s="58"/>
      <c r="AJ112" s="46"/>
      <c r="AK112" s="69"/>
      <c r="AL112" s="149">
        <v>200000</v>
      </c>
      <c r="AM112" s="164"/>
      <c r="AN112" s="164"/>
      <c r="AO112" s="164"/>
      <c r="AP112" s="164"/>
      <c r="AQ112" s="164"/>
      <c r="AR112" s="164"/>
      <c r="AS112" s="164"/>
      <c r="AT112" s="167"/>
      <c r="AU112" s="181"/>
      <c r="AV112" s="182"/>
      <c r="AW112" s="182"/>
      <c r="AX112" s="182"/>
      <c r="AY112" s="182"/>
      <c r="AZ112" s="182"/>
      <c r="BA112" s="182"/>
      <c r="BB112" s="183"/>
      <c r="BC112" s="149">
        <v>200000</v>
      </c>
      <c r="BD112" s="164"/>
      <c r="BE112" s="164"/>
      <c r="BF112" s="164"/>
      <c r="BG112" s="164"/>
      <c r="BH112" s="164"/>
      <c r="BI112" s="164"/>
      <c r="BJ112" s="167"/>
      <c r="BK112" s="149"/>
      <c r="BL112" s="164"/>
      <c r="BM112" s="164"/>
      <c r="BN112" s="164"/>
      <c r="BO112" s="164"/>
      <c r="BP112" s="164"/>
      <c r="BQ112" s="164"/>
      <c r="BR112" s="167"/>
      <c r="BS112" s="149"/>
      <c r="BT112" s="164"/>
      <c r="BU112" s="164"/>
      <c r="BV112" s="164"/>
      <c r="BW112" s="164"/>
      <c r="BX112" s="164"/>
      <c r="BY112" s="164"/>
      <c r="BZ112" s="167"/>
      <c r="CA112" s="149"/>
      <c r="CB112" s="164"/>
      <c r="CC112" s="164"/>
      <c r="CD112" s="164"/>
      <c r="CE112" s="164"/>
      <c r="CF112" s="164"/>
      <c r="CG112" s="164"/>
      <c r="CH112" s="165"/>
      <c r="CI112" s="6"/>
      <c r="CJ112" s="6"/>
      <c r="CK112" s="6"/>
    </row>
    <row r="113" spans="1:89" ht="15.75" customHeight="1">
      <c r="A113" s="166" t="s">
        <v>134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51"/>
      <c r="S113" s="152"/>
      <c r="T113" s="152"/>
      <c r="U113" s="153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9"/>
      <c r="AM113" s="164"/>
      <c r="AN113" s="164"/>
      <c r="AO113" s="164"/>
      <c r="AP113" s="164"/>
      <c r="AQ113" s="164"/>
      <c r="AR113" s="164"/>
      <c r="AS113" s="164"/>
      <c r="AT113" s="167"/>
      <c r="AU113" s="149"/>
      <c r="AV113" s="164"/>
      <c r="AW113" s="164"/>
      <c r="AX113" s="164"/>
      <c r="AY113" s="164"/>
      <c r="AZ113" s="164"/>
      <c r="BA113" s="164"/>
      <c r="BB113" s="167"/>
      <c r="BC113" s="149"/>
      <c r="BD113" s="164"/>
      <c r="BE113" s="164"/>
      <c r="BF113" s="164"/>
      <c r="BG113" s="164"/>
      <c r="BH113" s="164"/>
      <c r="BI113" s="164"/>
      <c r="BJ113" s="167"/>
      <c r="BK113" s="149"/>
      <c r="BL113" s="164"/>
      <c r="BM113" s="164"/>
      <c r="BN113" s="164"/>
      <c r="BO113" s="164"/>
      <c r="BP113" s="164"/>
      <c r="BQ113" s="164"/>
      <c r="BR113" s="167"/>
      <c r="BS113" s="149"/>
      <c r="BT113" s="164"/>
      <c r="BU113" s="164"/>
      <c r="BV113" s="164"/>
      <c r="BW113" s="164"/>
      <c r="BX113" s="164"/>
      <c r="BY113" s="164"/>
      <c r="BZ113" s="167"/>
      <c r="CA113" s="149"/>
      <c r="CB113" s="164"/>
      <c r="CC113" s="164"/>
      <c r="CD113" s="164"/>
      <c r="CE113" s="164"/>
      <c r="CF113" s="164"/>
      <c r="CG113" s="164"/>
      <c r="CH113" s="165"/>
      <c r="CI113" s="6"/>
      <c r="CJ113" s="6"/>
      <c r="CK113" s="6"/>
    </row>
    <row r="114" spans="1:89" ht="15.75" customHeight="1">
      <c r="A114" s="166" t="s">
        <v>205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51"/>
      <c r="S114" s="152"/>
      <c r="T114" s="152"/>
      <c r="U114" s="153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246</v>
      </c>
      <c r="AL114" s="149">
        <v>50000</v>
      </c>
      <c r="AM114" s="164"/>
      <c r="AN114" s="164"/>
      <c r="AO114" s="164"/>
      <c r="AP114" s="164"/>
      <c r="AQ114" s="164"/>
      <c r="AR114" s="164"/>
      <c r="AS114" s="164"/>
      <c r="AT114" s="167"/>
      <c r="AU114" s="149"/>
      <c r="AV114" s="164"/>
      <c r="AW114" s="164"/>
      <c r="AX114" s="164"/>
      <c r="AY114" s="164"/>
      <c r="AZ114" s="164"/>
      <c r="BA114" s="164"/>
      <c r="BB114" s="167"/>
      <c r="BC114" s="149">
        <v>50000</v>
      </c>
      <c r="BD114" s="164"/>
      <c r="BE114" s="164"/>
      <c r="BF114" s="164"/>
      <c r="BG114" s="164"/>
      <c r="BH114" s="164"/>
      <c r="BI114" s="164"/>
      <c r="BJ114" s="167"/>
      <c r="BK114" s="149"/>
      <c r="BL114" s="164"/>
      <c r="BM114" s="164"/>
      <c r="BN114" s="164"/>
      <c r="BO114" s="164"/>
      <c r="BP114" s="164"/>
      <c r="BQ114" s="164"/>
      <c r="BR114" s="167"/>
      <c r="BS114" s="149"/>
      <c r="BT114" s="164"/>
      <c r="BU114" s="164"/>
      <c r="BV114" s="164"/>
      <c r="BW114" s="164"/>
      <c r="BX114" s="164"/>
      <c r="BY114" s="164"/>
      <c r="BZ114" s="167"/>
      <c r="CA114" s="149"/>
      <c r="CB114" s="164"/>
      <c r="CC114" s="164"/>
      <c r="CD114" s="164"/>
      <c r="CE114" s="164"/>
      <c r="CF114" s="164"/>
      <c r="CG114" s="164"/>
      <c r="CH114" s="165"/>
      <c r="CI114" s="6"/>
      <c r="CJ114" s="6"/>
      <c r="CK114" s="6"/>
    </row>
    <row r="115" spans="1:89" ht="15.75" customHeight="1">
      <c r="A115" s="166" t="s">
        <v>209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51"/>
      <c r="S115" s="152"/>
      <c r="T115" s="152"/>
      <c r="U115" s="153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246</v>
      </c>
      <c r="AL115" s="149">
        <v>120000</v>
      </c>
      <c r="AM115" s="164"/>
      <c r="AN115" s="164"/>
      <c r="AO115" s="164"/>
      <c r="AP115" s="164"/>
      <c r="AQ115" s="164"/>
      <c r="AR115" s="164"/>
      <c r="AS115" s="164"/>
      <c r="AT115" s="167"/>
      <c r="AU115" s="149"/>
      <c r="AV115" s="164"/>
      <c r="AW115" s="164"/>
      <c r="AX115" s="164"/>
      <c r="AY115" s="164"/>
      <c r="AZ115" s="164"/>
      <c r="BA115" s="164"/>
      <c r="BB115" s="167"/>
      <c r="BC115" s="149">
        <v>120000</v>
      </c>
      <c r="BD115" s="164"/>
      <c r="BE115" s="164"/>
      <c r="BF115" s="164"/>
      <c r="BG115" s="164"/>
      <c r="BH115" s="164"/>
      <c r="BI115" s="164"/>
      <c r="BJ115" s="167"/>
      <c r="BK115" s="149"/>
      <c r="BL115" s="164"/>
      <c r="BM115" s="164"/>
      <c r="BN115" s="164"/>
      <c r="BO115" s="164"/>
      <c r="BP115" s="164"/>
      <c r="BQ115" s="164"/>
      <c r="BR115" s="167"/>
      <c r="BS115" s="149"/>
      <c r="BT115" s="164"/>
      <c r="BU115" s="164"/>
      <c r="BV115" s="164"/>
      <c r="BW115" s="164"/>
      <c r="BX115" s="164"/>
      <c r="BY115" s="164"/>
      <c r="BZ115" s="167"/>
      <c r="CA115" s="149"/>
      <c r="CB115" s="164"/>
      <c r="CC115" s="164"/>
      <c r="CD115" s="164"/>
      <c r="CE115" s="164"/>
      <c r="CF115" s="164"/>
      <c r="CG115" s="164"/>
      <c r="CH115" s="165"/>
      <c r="CI115" s="6"/>
      <c r="CJ115" s="6"/>
      <c r="CK115" s="6"/>
    </row>
    <row r="116" spans="1:89" ht="24" customHeight="1">
      <c r="A116" s="150" t="s">
        <v>208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1"/>
      <c r="S116" s="152"/>
      <c r="T116" s="152"/>
      <c r="U116" s="153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246</v>
      </c>
      <c r="AL116" s="143">
        <v>30000</v>
      </c>
      <c r="AM116" s="157"/>
      <c r="AN116" s="157"/>
      <c r="AO116" s="157"/>
      <c r="AP116" s="157"/>
      <c r="AQ116" s="157"/>
      <c r="AR116" s="157"/>
      <c r="AS116" s="157"/>
      <c r="AT116" s="158"/>
      <c r="AU116" s="143"/>
      <c r="AV116" s="144"/>
      <c r="AW116" s="144"/>
      <c r="AX116" s="144"/>
      <c r="AY116" s="144"/>
      <c r="AZ116" s="144"/>
      <c r="BA116" s="144"/>
      <c r="BB116" s="159"/>
      <c r="BC116" s="143">
        <v>30000</v>
      </c>
      <c r="BD116" s="144"/>
      <c r="BE116" s="144"/>
      <c r="BF116" s="144"/>
      <c r="BG116" s="144"/>
      <c r="BH116" s="144"/>
      <c r="BI116" s="144"/>
      <c r="BJ116" s="159"/>
      <c r="BK116" s="143"/>
      <c r="BL116" s="144"/>
      <c r="BM116" s="144"/>
      <c r="BN116" s="144"/>
      <c r="BO116" s="144"/>
      <c r="BP116" s="144"/>
      <c r="BQ116" s="144"/>
      <c r="BR116" s="159"/>
      <c r="BS116" s="160"/>
      <c r="BT116" s="144"/>
      <c r="BU116" s="144"/>
      <c r="BV116" s="144"/>
      <c r="BW116" s="144"/>
      <c r="BX116" s="144"/>
      <c r="BY116" s="144"/>
      <c r="BZ116" s="159"/>
      <c r="CA116" s="143"/>
      <c r="CB116" s="144"/>
      <c r="CC116" s="144"/>
      <c r="CD116" s="144"/>
      <c r="CE116" s="144"/>
      <c r="CF116" s="144"/>
      <c r="CG116" s="144"/>
      <c r="CH116" s="145"/>
      <c r="CI116" s="6"/>
      <c r="CJ116" s="6"/>
      <c r="CK116" s="6"/>
    </row>
    <row r="117" spans="1:8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51"/>
      <c r="S117" s="152"/>
      <c r="T117" s="152"/>
      <c r="U117" s="153"/>
      <c r="V117" s="154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6"/>
      <c r="AI117" s="58"/>
      <c r="AJ117" s="46"/>
      <c r="AK117" s="72"/>
      <c r="AL117" s="149"/>
      <c r="AM117" s="164"/>
      <c r="AN117" s="164"/>
      <c r="AO117" s="164"/>
      <c r="AP117" s="164"/>
      <c r="AQ117" s="164"/>
      <c r="AR117" s="164"/>
      <c r="AS117" s="164"/>
      <c r="AT117" s="167"/>
      <c r="AU117" s="149"/>
      <c r="AV117" s="164"/>
      <c r="AW117" s="164"/>
      <c r="AX117" s="164"/>
      <c r="AY117" s="164"/>
      <c r="AZ117" s="164"/>
      <c r="BA117" s="164"/>
      <c r="BB117" s="167"/>
      <c r="BC117" s="149"/>
      <c r="BD117" s="164"/>
      <c r="BE117" s="164"/>
      <c r="BF117" s="164"/>
      <c r="BG117" s="164"/>
      <c r="BH117" s="164"/>
      <c r="BI117" s="164"/>
      <c r="BJ117" s="167"/>
      <c r="BK117" s="149"/>
      <c r="BL117" s="164"/>
      <c r="BM117" s="164"/>
      <c r="BN117" s="164"/>
      <c r="BO117" s="164"/>
      <c r="BP117" s="164"/>
      <c r="BQ117" s="164"/>
      <c r="BR117" s="167"/>
      <c r="BS117" s="149"/>
      <c r="BT117" s="164"/>
      <c r="BU117" s="164"/>
      <c r="BV117" s="164"/>
      <c r="BW117" s="164"/>
      <c r="BX117" s="164"/>
      <c r="BY117" s="164"/>
      <c r="BZ117" s="167"/>
      <c r="CA117" s="149"/>
      <c r="CB117" s="164"/>
      <c r="CC117" s="164"/>
      <c r="CD117" s="164"/>
      <c r="CE117" s="164"/>
      <c r="CF117" s="164"/>
      <c r="CG117" s="164"/>
      <c r="CH117" s="165"/>
      <c r="CI117" s="6"/>
      <c r="CJ117" s="6"/>
      <c r="CK117" s="6"/>
    </row>
    <row r="118" spans="1:89" ht="37.5" customHeight="1">
      <c r="A118" s="272" t="s">
        <v>259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3"/>
      <c r="R118" s="169" t="s">
        <v>130</v>
      </c>
      <c r="S118" s="170"/>
      <c r="T118" s="170"/>
      <c r="U118" s="171"/>
      <c r="V118" s="175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7"/>
      <c r="AI118" s="38"/>
      <c r="AJ118" s="47"/>
      <c r="AK118" s="37"/>
      <c r="AL118" s="196">
        <f>AU118+BC118+BS118</f>
        <v>1500000</v>
      </c>
      <c r="AM118" s="182"/>
      <c r="AN118" s="182"/>
      <c r="AO118" s="182"/>
      <c r="AP118" s="182"/>
      <c r="AQ118" s="182"/>
      <c r="AR118" s="182"/>
      <c r="AS118" s="182"/>
      <c r="AT118" s="183"/>
      <c r="AU118" s="196"/>
      <c r="AV118" s="182"/>
      <c r="AW118" s="182"/>
      <c r="AX118" s="182"/>
      <c r="AY118" s="182"/>
      <c r="AZ118" s="182"/>
      <c r="BA118" s="182"/>
      <c r="BB118" s="183"/>
      <c r="BC118" s="181"/>
      <c r="BD118" s="210"/>
      <c r="BE118" s="210"/>
      <c r="BF118" s="210"/>
      <c r="BG118" s="210"/>
      <c r="BH118" s="210"/>
      <c r="BI118" s="210"/>
      <c r="BJ118" s="211"/>
      <c r="BK118" s="181"/>
      <c r="BL118" s="210"/>
      <c r="BM118" s="210"/>
      <c r="BN118" s="210"/>
      <c r="BO118" s="210"/>
      <c r="BP118" s="210"/>
      <c r="BQ118" s="210"/>
      <c r="BR118" s="211"/>
      <c r="BS118" s="196">
        <v>1500000</v>
      </c>
      <c r="BT118" s="274"/>
      <c r="BU118" s="274"/>
      <c r="BV118" s="274"/>
      <c r="BW118" s="274"/>
      <c r="BX118" s="274"/>
      <c r="BY118" s="274"/>
      <c r="BZ118" s="275"/>
      <c r="CA118" s="181"/>
      <c r="CB118" s="210"/>
      <c r="CC118" s="210"/>
      <c r="CD118" s="210"/>
      <c r="CE118" s="210"/>
      <c r="CF118" s="210"/>
      <c r="CG118" s="210"/>
      <c r="CH118" s="216"/>
      <c r="CI118" s="6"/>
      <c r="CJ118" s="6"/>
      <c r="CK118" s="6"/>
    </row>
    <row r="119" spans="1:89" ht="13.5" customHeight="1">
      <c r="A119" s="168" t="s">
        <v>242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9" t="s">
        <v>243</v>
      </c>
      <c r="S119" s="170"/>
      <c r="T119" s="170"/>
      <c r="U119" s="171"/>
      <c r="V119" s="202">
        <v>90808010310226000</v>
      </c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154"/>
      <c r="AI119" s="58"/>
      <c r="AJ119" s="46"/>
      <c r="AK119" s="69"/>
      <c r="AL119" s="149"/>
      <c r="AM119" s="164"/>
      <c r="AN119" s="164"/>
      <c r="AO119" s="164"/>
      <c r="AP119" s="164"/>
      <c r="AQ119" s="164"/>
      <c r="AR119" s="164"/>
      <c r="AS119" s="164"/>
      <c r="AT119" s="167"/>
      <c r="AU119" s="149"/>
      <c r="AV119" s="164"/>
      <c r="AW119" s="164"/>
      <c r="AX119" s="164"/>
      <c r="AY119" s="164"/>
      <c r="AZ119" s="164"/>
      <c r="BA119" s="164"/>
      <c r="BB119" s="167"/>
      <c r="BC119" s="149"/>
      <c r="BD119" s="164"/>
      <c r="BE119" s="164"/>
      <c r="BF119" s="164"/>
      <c r="BG119" s="164"/>
      <c r="BH119" s="164"/>
      <c r="BI119" s="164"/>
      <c r="BJ119" s="167"/>
      <c r="BK119" s="149"/>
      <c r="BL119" s="164"/>
      <c r="BM119" s="164"/>
      <c r="BN119" s="164"/>
      <c r="BO119" s="164"/>
      <c r="BP119" s="164"/>
      <c r="BQ119" s="164"/>
      <c r="BR119" s="167"/>
      <c r="BS119" s="149"/>
      <c r="BT119" s="164"/>
      <c r="BU119" s="164"/>
      <c r="BV119" s="164"/>
      <c r="BW119" s="164"/>
      <c r="BX119" s="164"/>
      <c r="BY119" s="164"/>
      <c r="BZ119" s="167"/>
      <c r="CA119" s="149"/>
      <c r="CB119" s="164"/>
      <c r="CC119" s="164"/>
      <c r="CD119" s="164"/>
      <c r="CE119" s="164"/>
      <c r="CF119" s="164"/>
      <c r="CG119" s="164"/>
      <c r="CH119" s="165"/>
      <c r="CI119" s="6"/>
      <c r="CJ119" s="6"/>
      <c r="CK119" s="6"/>
    </row>
    <row r="120" spans="1:89" ht="12.75">
      <c r="A120" s="184" t="s">
        <v>244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72"/>
      <c r="S120" s="173"/>
      <c r="T120" s="173"/>
      <c r="U120" s="174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154"/>
      <c r="AI120" s="58">
        <v>852</v>
      </c>
      <c r="AJ120" s="46">
        <v>290</v>
      </c>
      <c r="AK120" s="69" t="s">
        <v>258</v>
      </c>
      <c r="AL120" s="149"/>
      <c r="AM120" s="164"/>
      <c r="AN120" s="164"/>
      <c r="AO120" s="164"/>
      <c r="AP120" s="164"/>
      <c r="AQ120" s="164"/>
      <c r="AR120" s="164"/>
      <c r="AS120" s="164"/>
      <c r="AT120" s="167"/>
      <c r="AU120" s="149"/>
      <c r="AV120" s="164"/>
      <c r="AW120" s="164"/>
      <c r="AX120" s="164"/>
      <c r="AY120" s="164"/>
      <c r="AZ120" s="164"/>
      <c r="BA120" s="164"/>
      <c r="BB120" s="167"/>
      <c r="BC120" s="149"/>
      <c r="BD120" s="164"/>
      <c r="BE120" s="164"/>
      <c r="BF120" s="164"/>
      <c r="BG120" s="164"/>
      <c r="BH120" s="164"/>
      <c r="BI120" s="164"/>
      <c r="BJ120" s="167"/>
      <c r="BK120" s="149"/>
      <c r="BL120" s="164"/>
      <c r="BM120" s="164"/>
      <c r="BN120" s="164"/>
      <c r="BO120" s="164"/>
      <c r="BP120" s="164"/>
      <c r="BQ120" s="164"/>
      <c r="BR120" s="167"/>
      <c r="BS120" s="149">
        <v>100000</v>
      </c>
      <c r="BT120" s="164"/>
      <c r="BU120" s="164"/>
      <c r="BV120" s="164"/>
      <c r="BW120" s="164"/>
      <c r="BX120" s="164"/>
      <c r="BY120" s="164"/>
      <c r="BZ120" s="167"/>
      <c r="CA120" s="149"/>
      <c r="CB120" s="164"/>
      <c r="CC120" s="164"/>
      <c r="CD120" s="164"/>
      <c r="CE120" s="164"/>
      <c r="CF120" s="164"/>
      <c r="CG120" s="164"/>
      <c r="CH120" s="165"/>
      <c r="CI120" s="6"/>
      <c r="CJ120" s="6"/>
      <c r="CK120" s="6"/>
    </row>
    <row r="121" spans="1:89" ht="12.75">
      <c r="A121" s="168" t="s">
        <v>135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9" t="s">
        <v>136</v>
      </c>
      <c r="S121" s="170"/>
      <c r="T121" s="170"/>
      <c r="U121" s="171"/>
      <c r="V121" s="175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7"/>
      <c r="AI121" s="58"/>
      <c r="AJ121" s="46"/>
      <c r="AK121" s="69"/>
      <c r="AL121" s="149"/>
      <c r="AM121" s="164"/>
      <c r="AN121" s="164"/>
      <c r="AO121" s="164"/>
      <c r="AP121" s="164"/>
      <c r="AQ121" s="164"/>
      <c r="AR121" s="164"/>
      <c r="AS121" s="164"/>
      <c r="AT121" s="167"/>
      <c r="AU121" s="181"/>
      <c r="AV121" s="182"/>
      <c r="AW121" s="182"/>
      <c r="AX121" s="182"/>
      <c r="AY121" s="182"/>
      <c r="AZ121" s="182"/>
      <c r="BA121" s="182"/>
      <c r="BB121" s="183"/>
      <c r="BC121" s="149"/>
      <c r="BD121" s="164"/>
      <c r="BE121" s="164"/>
      <c r="BF121" s="164"/>
      <c r="BG121" s="164"/>
      <c r="BH121" s="164"/>
      <c r="BI121" s="164"/>
      <c r="BJ121" s="167"/>
      <c r="BK121" s="149"/>
      <c r="BL121" s="164"/>
      <c r="BM121" s="164"/>
      <c r="BN121" s="164"/>
      <c r="BO121" s="164"/>
      <c r="BP121" s="164"/>
      <c r="BQ121" s="164"/>
      <c r="BR121" s="167"/>
      <c r="BS121" s="149"/>
      <c r="BT121" s="164"/>
      <c r="BU121" s="164"/>
      <c r="BV121" s="164"/>
      <c r="BW121" s="164"/>
      <c r="BX121" s="164"/>
      <c r="BY121" s="164"/>
      <c r="BZ121" s="167"/>
      <c r="CA121" s="149"/>
      <c r="CB121" s="164"/>
      <c r="CC121" s="164"/>
      <c r="CD121" s="164"/>
      <c r="CE121" s="164"/>
      <c r="CF121" s="164"/>
      <c r="CG121" s="164"/>
      <c r="CH121" s="165"/>
      <c r="CI121" s="6"/>
      <c r="CJ121" s="6"/>
      <c r="CK121" s="6"/>
    </row>
    <row r="122" spans="1:89" ht="12.75">
      <c r="A122" s="184" t="s">
        <v>137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72"/>
      <c r="S122" s="173"/>
      <c r="T122" s="173"/>
      <c r="U122" s="174"/>
      <c r="V122" s="178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80"/>
      <c r="AI122" s="58"/>
      <c r="AJ122" s="46"/>
      <c r="AK122" s="69"/>
      <c r="AL122" s="149"/>
      <c r="AM122" s="164"/>
      <c r="AN122" s="164"/>
      <c r="AO122" s="164"/>
      <c r="AP122" s="164"/>
      <c r="AQ122" s="164"/>
      <c r="AR122" s="164"/>
      <c r="AS122" s="164"/>
      <c r="AT122" s="167"/>
      <c r="AU122" s="181"/>
      <c r="AV122" s="182"/>
      <c r="AW122" s="182"/>
      <c r="AX122" s="182"/>
      <c r="AY122" s="182"/>
      <c r="AZ122" s="182"/>
      <c r="BA122" s="182"/>
      <c r="BB122" s="183"/>
      <c r="BC122" s="149"/>
      <c r="BD122" s="164"/>
      <c r="BE122" s="164"/>
      <c r="BF122" s="164"/>
      <c r="BG122" s="164"/>
      <c r="BH122" s="164"/>
      <c r="BI122" s="164"/>
      <c r="BJ122" s="167"/>
      <c r="BK122" s="149"/>
      <c r="BL122" s="164"/>
      <c r="BM122" s="164"/>
      <c r="BN122" s="164"/>
      <c r="BO122" s="164"/>
      <c r="BP122" s="164"/>
      <c r="BQ122" s="164"/>
      <c r="BR122" s="167"/>
      <c r="BS122" s="149"/>
      <c r="BT122" s="164"/>
      <c r="BU122" s="164"/>
      <c r="BV122" s="164"/>
      <c r="BW122" s="164"/>
      <c r="BX122" s="164"/>
      <c r="BY122" s="164"/>
      <c r="BZ122" s="167"/>
      <c r="CA122" s="149"/>
      <c r="CB122" s="164"/>
      <c r="CC122" s="164"/>
      <c r="CD122" s="164"/>
      <c r="CE122" s="164"/>
      <c r="CF122" s="164"/>
      <c r="CG122" s="164"/>
      <c r="CH122" s="165"/>
      <c r="CI122" s="6"/>
      <c r="CJ122" s="6"/>
      <c r="CK122" s="6"/>
    </row>
    <row r="123" spans="1:89" ht="15.75" customHeight="1">
      <c r="A123" s="166" t="s">
        <v>134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51"/>
      <c r="S123" s="152"/>
      <c r="T123" s="152"/>
      <c r="U123" s="153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6"/>
      <c r="AI123" s="58"/>
      <c r="AJ123" s="46"/>
      <c r="AK123" s="69"/>
      <c r="AL123" s="149"/>
      <c r="AM123" s="164"/>
      <c r="AN123" s="164"/>
      <c r="AO123" s="164"/>
      <c r="AP123" s="164"/>
      <c r="AQ123" s="164"/>
      <c r="AR123" s="164"/>
      <c r="AS123" s="164"/>
      <c r="AT123" s="167"/>
      <c r="AU123" s="149"/>
      <c r="AV123" s="164"/>
      <c r="AW123" s="164"/>
      <c r="AX123" s="164"/>
      <c r="AY123" s="164"/>
      <c r="AZ123" s="164"/>
      <c r="BA123" s="164"/>
      <c r="BB123" s="167"/>
      <c r="BC123" s="149"/>
      <c r="BD123" s="164"/>
      <c r="BE123" s="164"/>
      <c r="BF123" s="164"/>
      <c r="BG123" s="164"/>
      <c r="BH123" s="164"/>
      <c r="BI123" s="164"/>
      <c r="BJ123" s="167"/>
      <c r="BK123" s="149"/>
      <c r="BL123" s="164"/>
      <c r="BM123" s="164"/>
      <c r="BN123" s="164"/>
      <c r="BO123" s="164"/>
      <c r="BP123" s="164"/>
      <c r="BQ123" s="164"/>
      <c r="BR123" s="167"/>
      <c r="BS123" s="149"/>
      <c r="BT123" s="164"/>
      <c r="BU123" s="164"/>
      <c r="BV123" s="164"/>
      <c r="BW123" s="164"/>
      <c r="BX123" s="164"/>
      <c r="BY123" s="164"/>
      <c r="BZ123" s="167"/>
      <c r="CA123" s="149"/>
      <c r="CB123" s="164"/>
      <c r="CC123" s="164"/>
      <c r="CD123" s="164"/>
      <c r="CE123" s="164"/>
      <c r="CF123" s="164"/>
      <c r="CG123" s="164"/>
      <c r="CH123" s="165"/>
      <c r="CI123" s="6"/>
      <c r="CJ123" s="6"/>
      <c r="CK123" s="6"/>
    </row>
    <row r="124" spans="1:89" ht="13.5" customHeight="1">
      <c r="A124" s="166" t="s">
        <v>206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51"/>
      <c r="S124" s="152"/>
      <c r="T124" s="152"/>
      <c r="U124" s="153"/>
      <c r="V124" s="154">
        <v>90808010310226000</v>
      </c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58">
        <v>244</v>
      </c>
      <c r="AJ124" s="46">
        <v>222</v>
      </c>
      <c r="AK124" s="69" t="s">
        <v>258</v>
      </c>
      <c r="AL124" s="149"/>
      <c r="AM124" s="164"/>
      <c r="AN124" s="164"/>
      <c r="AO124" s="164"/>
      <c r="AP124" s="164"/>
      <c r="AQ124" s="164"/>
      <c r="AR124" s="164"/>
      <c r="AS124" s="164"/>
      <c r="AT124" s="167"/>
      <c r="AU124" s="149"/>
      <c r="AV124" s="164"/>
      <c r="AW124" s="164"/>
      <c r="AX124" s="164"/>
      <c r="AY124" s="164"/>
      <c r="AZ124" s="164"/>
      <c r="BA124" s="164"/>
      <c r="BB124" s="167"/>
      <c r="BC124" s="149"/>
      <c r="BD124" s="164"/>
      <c r="BE124" s="164"/>
      <c r="BF124" s="164"/>
      <c r="BG124" s="164"/>
      <c r="BH124" s="164"/>
      <c r="BI124" s="164"/>
      <c r="BJ124" s="167"/>
      <c r="BK124" s="149"/>
      <c r="BL124" s="164"/>
      <c r="BM124" s="164"/>
      <c r="BN124" s="164"/>
      <c r="BO124" s="164"/>
      <c r="BP124" s="164"/>
      <c r="BQ124" s="164"/>
      <c r="BR124" s="167"/>
      <c r="BS124" s="149">
        <v>30000</v>
      </c>
      <c r="BT124" s="164"/>
      <c r="BU124" s="164"/>
      <c r="BV124" s="164"/>
      <c r="BW124" s="164"/>
      <c r="BX124" s="164"/>
      <c r="BY124" s="164"/>
      <c r="BZ124" s="167"/>
      <c r="CA124" s="149"/>
      <c r="CB124" s="164"/>
      <c r="CC124" s="164"/>
      <c r="CD124" s="164"/>
      <c r="CE124" s="164"/>
      <c r="CF124" s="164"/>
      <c r="CG124" s="164"/>
      <c r="CH124" s="165"/>
      <c r="CI124" s="6"/>
      <c r="CJ124" s="6"/>
      <c r="CK124" s="6"/>
    </row>
    <row r="125" spans="1:89" ht="24.75" customHeight="1">
      <c r="A125" s="150" t="s">
        <v>204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61"/>
      <c r="R125" s="151"/>
      <c r="S125" s="152"/>
      <c r="T125" s="152"/>
      <c r="U125" s="153"/>
      <c r="V125" s="154">
        <v>90808010310226000</v>
      </c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58">
        <v>244</v>
      </c>
      <c r="AJ125" s="46">
        <v>225</v>
      </c>
      <c r="AK125" s="69" t="s">
        <v>258</v>
      </c>
      <c r="AL125" s="149"/>
      <c r="AM125" s="164"/>
      <c r="AN125" s="164"/>
      <c r="AO125" s="164"/>
      <c r="AP125" s="164"/>
      <c r="AQ125" s="164"/>
      <c r="AR125" s="164"/>
      <c r="AS125" s="164"/>
      <c r="AT125" s="167"/>
      <c r="AU125" s="149"/>
      <c r="AV125" s="164"/>
      <c r="AW125" s="164"/>
      <c r="AX125" s="164"/>
      <c r="AY125" s="164"/>
      <c r="AZ125" s="164"/>
      <c r="BA125" s="164"/>
      <c r="BB125" s="167"/>
      <c r="BC125" s="149"/>
      <c r="BD125" s="164"/>
      <c r="BE125" s="164"/>
      <c r="BF125" s="164"/>
      <c r="BG125" s="164"/>
      <c r="BH125" s="164"/>
      <c r="BI125" s="164"/>
      <c r="BJ125" s="167"/>
      <c r="BK125" s="149"/>
      <c r="BL125" s="164"/>
      <c r="BM125" s="164"/>
      <c r="BN125" s="164"/>
      <c r="BO125" s="164"/>
      <c r="BP125" s="164"/>
      <c r="BQ125" s="164"/>
      <c r="BR125" s="167"/>
      <c r="BS125" s="149">
        <v>50000</v>
      </c>
      <c r="BT125" s="164"/>
      <c r="BU125" s="164"/>
      <c r="BV125" s="164"/>
      <c r="BW125" s="164"/>
      <c r="BX125" s="164"/>
      <c r="BY125" s="164"/>
      <c r="BZ125" s="167"/>
      <c r="CA125" s="149"/>
      <c r="CB125" s="164"/>
      <c r="CC125" s="164"/>
      <c r="CD125" s="164"/>
      <c r="CE125" s="164"/>
      <c r="CF125" s="164"/>
      <c r="CG125" s="164"/>
      <c r="CH125" s="165"/>
      <c r="CI125" s="6"/>
      <c r="CJ125" s="6"/>
      <c r="CK125" s="6"/>
    </row>
    <row r="126" spans="1:89" ht="15.75" customHeight="1">
      <c r="A126" s="166" t="s">
        <v>205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51"/>
      <c r="S126" s="152"/>
      <c r="T126" s="152"/>
      <c r="U126" s="153"/>
      <c r="V126" s="154">
        <v>90808010310226000</v>
      </c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>
        <v>244</v>
      </c>
      <c r="AJ126" s="46">
        <v>226</v>
      </c>
      <c r="AK126" s="69" t="s">
        <v>258</v>
      </c>
      <c r="AL126" s="149"/>
      <c r="AM126" s="164"/>
      <c r="AN126" s="164"/>
      <c r="AO126" s="164"/>
      <c r="AP126" s="164"/>
      <c r="AQ126" s="164"/>
      <c r="AR126" s="164"/>
      <c r="AS126" s="164"/>
      <c r="AT126" s="167"/>
      <c r="AU126" s="149"/>
      <c r="AV126" s="164"/>
      <c r="AW126" s="164"/>
      <c r="AX126" s="164"/>
      <c r="AY126" s="164"/>
      <c r="AZ126" s="164"/>
      <c r="BA126" s="164"/>
      <c r="BB126" s="167"/>
      <c r="BC126" s="149"/>
      <c r="BD126" s="164"/>
      <c r="BE126" s="164"/>
      <c r="BF126" s="164"/>
      <c r="BG126" s="164"/>
      <c r="BH126" s="164"/>
      <c r="BI126" s="164"/>
      <c r="BJ126" s="167"/>
      <c r="BK126" s="149"/>
      <c r="BL126" s="164"/>
      <c r="BM126" s="164"/>
      <c r="BN126" s="164"/>
      <c r="BO126" s="164"/>
      <c r="BP126" s="164"/>
      <c r="BQ126" s="164"/>
      <c r="BR126" s="167"/>
      <c r="BS126" s="149">
        <v>250000</v>
      </c>
      <c r="BT126" s="164"/>
      <c r="BU126" s="164"/>
      <c r="BV126" s="164"/>
      <c r="BW126" s="164"/>
      <c r="BX126" s="164"/>
      <c r="BY126" s="164"/>
      <c r="BZ126" s="167"/>
      <c r="CA126" s="149"/>
      <c r="CB126" s="164"/>
      <c r="CC126" s="164"/>
      <c r="CD126" s="164"/>
      <c r="CE126" s="164"/>
      <c r="CF126" s="164"/>
      <c r="CG126" s="164"/>
      <c r="CH126" s="165"/>
      <c r="CI126" s="6"/>
      <c r="CJ126" s="6"/>
      <c r="CK126" s="6"/>
    </row>
    <row r="127" spans="1:89" ht="15.75" customHeight="1">
      <c r="A127" s="166" t="s">
        <v>209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51"/>
      <c r="S127" s="152"/>
      <c r="T127" s="152"/>
      <c r="U127" s="153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290</v>
      </c>
      <c r="AK127" s="69" t="s">
        <v>258</v>
      </c>
      <c r="AL127" s="149"/>
      <c r="AM127" s="164"/>
      <c r="AN127" s="164"/>
      <c r="AO127" s="164"/>
      <c r="AP127" s="164"/>
      <c r="AQ127" s="164"/>
      <c r="AR127" s="164"/>
      <c r="AS127" s="164"/>
      <c r="AT127" s="167"/>
      <c r="AU127" s="149"/>
      <c r="AV127" s="164"/>
      <c r="AW127" s="164"/>
      <c r="AX127" s="164"/>
      <c r="AY127" s="164"/>
      <c r="AZ127" s="164"/>
      <c r="BA127" s="164"/>
      <c r="BB127" s="167"/>
      <c r="BC127" s="149"/>
      <c r="BD127" s="164"/>
      <c r="BE127" s="164"/>
      <c r="BF127" s="164"/>
      <c r="BG127" s="164"/>
      <c r="BH127" s="164"/>
      <c r="BI127" s="164"/>
      <c r="BJ127" s="167"/>
      <c r="BK127" s="149"/>
      <c r="BL127" s="164"/>
      <c r="BM127" s="164"/>
      <c r="BN127" s="164"/>
      <c r="BO127" s="164"/>
      <c r="BP127" s="164"/>
      <c r="BQ127" s="164"/>
      <c r="BR127" s="167"/>
      <c r="BS127" s="149">
        <v>100000</v>
      </c>
      <c r="BT127" s="164"/>
      <c r="BU127" s="164"/>
      <c r="BV127" s="164"/>
      <c r="BW127" s="164"/>
      <c r="BX127" s="164"/>
      <c r="BY127" s="164"/>
      <c r="BZ127" s="167"/>
      <c r="CA127" s="149"/>
      <c r="CB127" s="164"/>
      <c r="CC127" s="164"/>
      <c r="CD127" s="164"/>
      <c r="CE127" s="164"/>
      <c r="CF127" s="164"/>
      <c r="CG127" s="164"/>
      <c r="CH127" s="165"/>
      <c r="CI127" s="6"/>
      <c r="CJ127" s="6"/>
      <c r="CK127" s="6"/>
    </row>
    <row r="128" spans="1:89" ht="25.5" customHeight="1">
      <c r="A128" s="150" t="s">
        <v>207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61"/>
      <c r="R128" s="151"/>
      <c r="S128" s="152"/>
      <c r="T128" s="152"/>
      <c r="U128" s="153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46">
        <v>244</v>
      </c>
      <c r="AJ128" s="46">
        <v>310</v>
      </c>
      <c r="AK128" s="72" t="s">
        <v>258</v>
      </c>
      <c r="AL128" s="149"/>
      <c r="AM128" s="162"/>
      <c r="AN128" s="162"/>
      <c r="AO128" s="162"/>
      <c r="AP128" s="162"/>
      <c r="AQ128" s="162"/>
      <c r="AR128" s="162"/>
      <c r="AS128" s="162"/>
      <c r="AT128" s="163"/>
      <c r="AU128" s="149"/>
      <c r="AV128" s="147"/>
      <c r="AW128" s="147"/>
      <c r="AX128" s="147"/>
      <c r="AY128" s="147"/>
      <c r="AZ128" s="147"/>
      <c r="BA128" s="147"/>
      <c r="BB128" s="148"/>
      <c r="BC128" s="149"/>
      <c r="BD128" s="147"/>
      <c r="BE128" s="147"/>
      <c r="BF128" s="147"/>
      <c r="BG128" s="147"/>
      <c r="BH128" s="147"/>
      <c r="BI128" s="147"/>
      <c r="BJ128" s="148"/>
      <c r="BK128" s="149"/>
      <c r="BL128" s="147"/>
      <c r="BM128" s="147"/>
      <c r="BN128" s="147"/>
      <c r="BO128" s="147"/>
      <c r="BP128" s="147"/>
      <c r="BQ128" s="147"/>
      <c r="BR128" s="148"/>
      <c r="BS128" s="149">
        <v>350000</v>
      </c>
      <c r="BT128" s="162"/>
      <c r="BU128" s="162"/>
      <c r="BV128" s="162"/>
      <c r="BW128" s="162"/>
      <c r="BX128" s="162"/>
      <c r="BY128" s="162"/>
      <c r="BZ128" s="163"/>
      <c r="CA128" s="149"/>
      <c r="CB128" s="147"/>
      <c r="CC128" s="147"/>
      <c r="CD128" s="147"/>
      <c r="CE128" s="147"/>
      <c r="CF128" s="147"/>
      <c r="CG128" s="147"/>
      <c r="CH128" s="148"/>
      <c r="CI128" s="6"/>
      <c r="CJ128" s="6"/>
      <c r="CK128" s="6"/>
    </row>
    <row r="129" spans="1:89" ht="24" customHeight="1">
      <c r="A129" s="150" t="s">
        <v>208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1"/>
      <c r="S129" s="152"/>
      <c r="T129" s="152"/>
      <c r="U129" s="153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63">
        <v>244</v>
      </c>
      <c r="AJ129" s="44">
        <v>340</v>
      </c>
      <c r="AK129" s="71" t="s">
        <v>258</v>
      </c>
      <c r="AL129" s="143"/>
      <c r="AM129" s="157"/>
      <c r="AN129" s="157"/>
      <c r="AO129" s="157"/>
      <c r="AP129" s="157"/>
      <c r="AQ129" s="157"/>
      <c r="AR129" s="157"/>
      <c r="AS129" s="157"/>
      <c r="AT129" s="158"/>
      <c r="AU129" s="143"/>
      <c r="AV129" s="144"/>
      <c r="AW129" s="144"/>
      <c r="AX129" s="144"/>
      <c r="AY129" s="144"/>
      <c r="AZ129" s="144"/>
      <c r="BA129" s="144"/>
      <c r="BB129" s="159"/>
      <c r="BC129" s="143"/>
      <c r="BD129" s="144"/>
      <c r="BE129" s="144"/>
      <c r="BF129" s="144"/>
      <c r="BG129" s="144"/>
      <c r="BH129" s="144"/>
      <c r="BI129" s="144"/>
      <c r="BJ129" s="159"/>
      <c r="BK129" s="143"/>
      <c r="BL129" s="144"/>
      <c r="BM129" s="144"/>
      <c r="BN129" s="144"/>
      <c r="BO129" s="144"/>
      <c r="BP129" s="144"/>
      <c r="BQ129" s="144"/>
      <c r="BR129" s="159"/>
      <c r="BS129" s="143">
        <v>620000</v>
      </c>
      <c r="BT129" s="157"/>
      <c r="BU129" s="157"/>
      <c r="BV129" s="157"/>
      <c r="BW129" s="157"/>
      <c r="BX129" s="157"/>
      <c r="BY129" s="157"/>
      <c r="BZ129" s="158"/>
      <c r="CA129" s="143"/>
      <c r="CB129" s="144"/>
      <c r="CC129" s="144"/>
      <c r="CD129" s="144"/>
      <c r="CE129" s="144"/>
      <c r="CF129" s="144"/>
      <c r="CG129" s="144"/>
      <c r="CH129" s="145"/>
      <c r="CI129" s="6"/>
      <c r="CJ129" s="6"/>
      <c r="CK129" s="6"/>
    </row>
    <row r="130" spans="1:89" ht="12.75">
      <c r="A130" s="168" t="s">
        <v>132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9" t="s">
        <v>138</v>
      </c>
      <c r="S130" s="170"/>
      <c r="T130" s="170"/>
      <c r="U130" s="171"/>
      <c r="V130" s="175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7"/>
      <c r="AI130" s="38"/>
      <c r="AJ130" s="47"/>
      <c r="AK130" s="37"/>
      <c r="AL130" s="181">
        <f>AU130+BS130</f>
        <v>0</v>
      </c>
      <c r="AM130" s="210"/>
      <c r="AN130" s="210"/>
      <c r="AO130" s="210"/>
      <c r="AP130" s="210"/>
      <c r="AQ130" s="210"/>
      <c r="AR130" s="210"/>
      <c r="AS130" s="210"/>
      <c r="AT130" s="211"/>
      <c r="AU130" s="181">
        <v>0</v>
      </c>
      <c r="AV130" s="210"/>
      <c r="AW130" s="210"/>
      <c r="AX130" s="210"/>
      <c r="AY130" s="210"/>
      <c r="AZ130" s="210"/>
      <c r="BA130" s="210"/>
      <c r="BB130" s="211"/>
      <c r="BC130" s="181"/>
      <c r="BD130" s="210"/>
      <c r="BE130" s="210"/>
      <c r="BF130" s="210"/>
      <c r="BG130" s="210"/>
      <c r="BH130" s="210"/>
      <c r="BI130" s="210"/>
      <c r="BJ130" s="211"/>
      <c r="BK130" s="181"/>
      <c r="BL130" s="210"/>
      <c r="BM130" s="210"/>
      <c r="BN130" s="210"/>
      <c r="BO130" s="210"/>
      <c r="BP130" s="210"/>
      <c r="BQ130" s="210"/>
      <c r="BR130" s="211"/>
      <c r="BS130" s="181">
        <v>0</v>
      </c>
      <c r="BT130" s="210"/>
      <c r="BU130" s="210"/>
      <c r="BV130" s="210"/>
      <c r="BW130" s="210"/>
      <c r="BX130" s="210"/>
      <c r="BY130" s="210"/>
      <c r="BZ130" s="211"/>
      <c r="CA130" s="181"/>
      <c r="CB130" s="210"/>
      <c r="CC130" s="210"/>
      <c r="CD130" s="210"/>
      <c r="CE130" s="210"/>
      <c r="CF130" s="210"/>
      <c r="CG130" s="210"/>
      <c r="CH130" s="216"/>
      <c r="CI130" s="6"/>
      <c r="CJ130" s="6"/>
      <c r="CK130" s="6"/>
    </row>
    <row r="131" spans="1:89" ht="12.75">
      <c r="A131" s="184" t="s">
        <v>139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72"/>
      <c r="S131" s="173"/>
      <c r="T131" s="173"/>
      <c r="U131" s="174"/>
      <c r="V131" s="178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80"/>
      <c r="AI131" s="63"/>
      <c r="AJ131" s="44"/>
      <c r="AK131" s="36"/>
      <c r="AL131" s="143"/>
      <c r="AM131" s="194"/>
      <c r="AN131" s="194"/>
      <c r="AO131" s="194"/>
      <c r="AP131" s="194"/>
      <c r="AQ131" s="194"/>
      <c r="AR131" s="194"/>
      <c r="AS131" s="194"/>
      <c r="AT131" s="195"/>
      <c r="AU131" s="143"/>
      <c r="AV131" s="194"/>
      <c r="AW131" s="194"/>
      <c r="AX131" s="194"/>
      <c r="AY131" s="194"/>
      <c r="AZ131" s="194"/>
      <c r="BA131" s="194"/>
      <c r="BB131" s="195"/>
      <c r="BC131" s="143"/>
      <c r="BD131" s="194"/>
      <c r="BE131" s="194"/>
      <c r="BF131" s="194"/>
      <c r="BG131" s="194"/>
      <c r="BH131" s="194"/>
      <c r="BI131" s="194"/>
      <c r="BJ131" s="195"/>
      <c r="BK131" s="143"/>
      <c r="BL131" s="194"/>
      <c r="BM131" s="194"/>
      <c r="BN131" s="194"/>
      <c r="BO131" s="194"/>
      <c r="BP131" s="194"/>
      <c r="BQ131" s="194"/>
      <c r="BR131" s="195"/>
      <c r="BS131" s="143"/>
      <c r="BT131" s="194"/>
      <c r="BU131" s="194"/>
      <c r="BV131" s="194"/>
      <c r="BW131" s="194"/>
      <c r="BX131" s="194"/>
      <c r="BY131" s="194"/>
      <c r="BZ131" s="195"/>
      <c r="CA131" s="143"/>
      <c r="CB131" s="194"/>
      <c r="CC131" s="194"/>
      <c r="CD131" s="194"/>
      <c r="CE131" s="194"/>
      <c r="CF131" s="194"/>
      <c r="CG131" s="194"/>
      <c r="CH131" s="199"/>
      <c r="CI131" s="6"/>
      <c r="CJ131" s="6"/>
      <c r="CK131" s="6"/>
    </row>
    <row r="132" spans="1:89" ht="12.75">
      <c r="A132" s="212" t="s">
        <v>140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151" t="s">
        <v>141</v>
      </c>
      <c r="S132" s="152"/>
      <c r="T132" s="152"/>
      <c r="U132" s="153"/>
      <c r="V132" s="154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58"/>
      <c r="AJ132" s="46"/>
      <c r="AK132" s="39"/>
      <c r="AL132" s="149"/>
      <c r="AM132" s="164"/>
      <c r="AN132" s="164"/>
      <c r="AO132" s="164"/>
      <c r="AP132" s="164"/>
      <c r="AQ132" s="164"/>
      <c r="AR132" s="164"/>
      <c r="AS132" s="164"/>
      <c r="AT132" s="167"/>
      <c r="AU132" s="149"/>
      <c r="AV132" s="164"/>
      <c r="AW132" s="164"/>
      <c r="AX132" s="164"/>
      <c r="AY132" s="164"/>
      <c r="AZ132" s="164"/>
      <c r="BA132" s="164"/>
      <c r="BB132" s="167"/>
      <c r="BC132" s="149"/>
      <c r="BD132" s="164"/>
      <c r="BE132" s="164"/>
      <c r="BF132" s="164"/>
      <c r="BG132" s="164"/>
      <c r="BH132" s="164"/>
      <c r="BI132" s="164"/>
      <c r="BJ132" s="167"/>
      <c r="BK132" s="149"/>
      <c r="BL132" s="164"/>
      <c r="BM132" s="164"/>
      <c r="BN132" s="164"/>
      <c r="BO132" s="164"/>
      <c r="BP132" s="164"/>
      <c r="BQ132" s="164"/>
      <c r="BR132" s="167"/>
      <c r="BS132" s="149"/>
      <c r="BT132" s="164"/>
      <c r="BU132" s="164"/>
      <c r="BV132" s="164"/>
      <c r="BW132" s="164"/>
      <c r="BX132" s="164"/>
      <c r="BY132" s="164"/>
      <c r="BZ132" s="167"/>
      <c r="CA132" s="149"/>
      <c r="CB132" s="164"/>
      <c r="CC132" s="164"/>
      <c r="CD132" s="164"/>
      <c r="CE132" s="164"/>
      <c r="CF132" s="164"/>
      <c r="CG132" s="164"/>
      <c r="CH132" s="165"/>
      <c r="CI132" s="6"/>
      <c r="CJ132" s="6"/>
      <c r="CK132" s="6"/>
    </row>
    <row r="133" spans="1:89" ht="12.75">
      <c r="A133" s="168" t="s">
        <v>142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9" t="s">
        <v>143</v>
      </c>
      <c r="S133" s="170"/>
      <c r="T133" s="170"/>
      <c r="U133" s="171"/>
      <c r="V133" s="175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7"/>
      <c r="AI133" s="38"/>
      <c r="AJ133" s="47"/>
      <c r="AK133" s="37"/>
      <c r="AL133" s="181"/>
      <c r="AM133" s="210"/>
      <c r="AN133" s="210"/>
      <c r="AO133" s="210"/>
      <c r="AP133" s="210"/>
      <c r="AQ133" s="210"/>
      <c r="AR133" s="210"/>
      <c r="AS133" s="210"/>
      <c r="AT133" s="211"/>
      <c r="AU133" s="181"/>
      <c r="AV133" s="210"/>
      <c r="AW133" s="210"/>
      <c r="AX133" s="210"/>
      <c r="AY133" s="210"/>
      <c r="AZ133" s="210"/>
      <c r="BA133" s="210"/>
      <c r="BB133" s="211"/>
      <c r="BC133" s="181"/>
      <c r="BD133" s="210"/>
      <c r="BE133" s="210"/>
      <c r="BF133" s="210"/>
      <c r="BG133" s="210"/>
      <c r="BH133" s="210"/>
      <c r="BI133" s="210"/>
      <c r="BJ133" s="211"/>
      <c r="BK133" s="181"/>
      <c r="BL133" s="210"/>
      <c r="BM133" s="210"/>
      <c r="BN133" s="210"/>
      <c r="BO133" s="210"/>
      <c r="BP133" s="210"/>
      <c r="BQ133" s="210"/>
      <c r="BR133" s="211"/>
      <c r="BS133" s="181"/>
      <c r="BT133" s="210"/>
      <c r="BU133" s="210"/>
      <c r="BV133" s="210"/>
      <c r="BW133" s="210"/>
      <c r="BX133" s="210"/>
      <c r="BY133" s="210"/>
      <c r="BZ133" s="211"/>
      <c r="CA133" s="181"/>
      <c r="CB133" s="210"/>
      <c r="CC133" s="210"/>
      <c r="CD133" s="210"/>
      <c r="CE133" s="210"/>
      <c r="CF133" s="210"/>
      <c r="CG133" s="210"/>
      <c r="CH133" s="216"/>
      <c r="CI133" s="6"/>
      <c r="CJ133" s="6"/>
      <c r="CK133" s="6"/>
    </row>
    <row r="134" spans="1:89" ht="12.75">
      <c r="A134" s="184" t="s">
        <v>144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72"/>
      <c r="S134" s="173"/>
      <c r="T134" s="173"/>
      <c r="U134" s="174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63"/>
      <c r="AJ134" s="44"/>
      <c r="AK134" s="36"/>
      <c r="AL134" s="143"/>
      <c r="AM134" s="194"/>
      <c r="AN134" s="194"/>
      <c r="AO134" s="194"/>
      <c r="AP134" s="194"/>
      <c r="AQ134" s="194"/>
      <c r="AR134" s="194"/>
      <c r="AS134" s="194"/>
      <c r="AT134" s="195"/>
      <c r="AU134" s="143"/>
      <c r="AV134" s="194"/>
      <c r="AW134" s="194"/>
      <c r="AX134" s="194"/>
      <c r="AY134" s="194"/>
      <c r="AZ134" s="194"/>
      <c r="BA134" s="194"/>
      <c r="BB134" s="195"/>
      <c r="BC134" s="143"/>
      <c r="BD134" s="194"/>
      <c r="BE134" s="194"/>
      <c r="BF134" s="194"/>
      <c r="BG134" s="194"/>
      <c r="BH134" s="194"/>
      <c r="BI134" s="194"/>
      <c r="BJ134" s="195"/>
      <c r="BK134" s="143"/>
      <c r="BL134" s="194"/>
      <c r="BM134" s="194"/>
      <c r="BN134" s="194"/>
      <c r="BO134" s="194"/>
      <c r="BP134" s="194"/>
      <c r="BQ134" s="194"/>
      <c r="BR134" s="195"/>
      <c r="BS134" s="143"/>
      <c r="BT134" s="194"/>
      <c r="BU134" s="194"/>
      <c r="BV134" s="194"/>
      <c r="BW134" s="194"/>
      <c r="BX134" s="194"/>
      <c r="BY134" s="194"/>
      <c r="BZ134" s="195"/>
      <c r="CA134" s="143"/>
      <c r="CB134" s="194"/>
      <c r="CC134" s="194"/>
      <c r="CD134" s="194"/>
      <c r="CE134" s="194"/>
      <c r="CF134" s="194"/>
      <c r="CG134" s="194"/>
      <c r="CH134" s="199"/>
      <c r="CI134" s="6"/>
      <c r="CJ134" s="6"/>
      <c r="CK134" s="6"/>
    </row>
    <row r="135" spans="1:89" ht="12.75">
      <c r="A135" s="168" t="s">
        <v>145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9" t="s">
        <v>146</v>
      </c>
      <c r="S135" s="170"/>
      <c r="T135" s="170"/>
      <c r="U135" s="171"/>
      <c r="V135" s="175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7"/>
      <c r="AI135" s="38"/>
      <c r="AJ135" s="47"/>
      <c r="AK135" s="37"/>
      <c r="AL135" s="181"/>
      <c r="AM135" s="210"/>
      <c r="AN135" s="210"/>
      <c r="AO135" s="210"/>
      <c r="AP135" s="210"/>
      <c r="AQ135" s="210"/>
      <c r="AR135" s="210"/>
      <c r="AS135" s="210"/>
      <c r="AT135" s="211"/>
      <c r="AU135" s="181"/>
      <c r="AV135" s="210"/>
      <c r="AW135" s="210"/>
      <c r="AX135" s="210"/>
      <c r="AY135" s="210"/>
      <c r="AZ135" s="210"/>
      <c r="BA135" s="210"/>
      <c r="BB135" s="211"/>
      <c r="BC135" s="181"/>
      <c r="BD135" s="210"/>
      <c r="BE135" s="210"/>
      <c r="BF135" s="210"/>
      <c r="BG135" s="210"/>
      <c r="BH135" s="210"/>
      <c r="BI135" s="210"/>
      <c r="BJ135" s="211"/>
      <c r="BK135" s="181"/>
      <c r="BL135" s="210"/>
      <c r="BM135" s="210"/>
      <c r="BN135" s="210"/>
      <c r="BO135" s="210"/>
      <c r="BP135" s="210"/>
      <c r="BQ135" s="210"/>
      <c r="BR135" s="211"/>
      <c r="BS135" s="181"/>
      <c r="BT135" s="210"/>
      <c r="BU135" s="210"/>
      <c r="BV135" s="210"/>
      <c r="BW135" s="210"/>
      <c r="BX135" s="210"/>
      <c r="BY135" s="210"/>
      <c r="BZ135" s="211"/>
      <c r="CA135" s="181"/>
      <c r="CB135" s="210"/>
      <c r="CC135" s="210"/>
      <c r="CD135" s="210"/>
      <c r="CE135" s="210"/>
      <c r="CF135" s="210"/>
      <c r="CG135" s="210"/>
      <c r="CH135" s="216"/>
      <c r="CI135" s="6"/>
      <c r="CJ135" s="6"/>
      <c r="CK135" s="6"/>
    </row>
    <row r="136" spans="1:89" ht="12.75">
      <c r="A136" s="184" t="s">
        <v>147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72"/>
      <c r="S136" s="173"/>
      <c r="T136" s="173"/>
      <c r="U136" s="174"/>
      <c r="V136" s="178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80"/>
      <c r="AI136" s="63"/>
      <c r="AJ136" s="44"/>
      <c r="AK136" s="36"/>
      <c r="AL136" s="143"/>
      <c r="AM136" s="194"/>
      <c r="AN136" s="194"/>
      <c r="AO136" s="194"/>
      <c r="AP136" s="194"/>
      <c r="AQ136" s="194"/>
      <c r="AR136" s="194"/>
      <c r="AS136" s="194"/>
      <c r="AT136" s="195"/>
      <c r="AU136" s="143"/>
      <c r="AV136" s="194"/>
      <c r="AW136" s="194"/>
      <c r="AX136" s="194"/>
      <c r="AY136" s="194"/>
      <c r="AZ136" s="194"/>
      <c r="BA136" s="194"/>
      <c r="BB136" s="195"/>
      <c r="BC136" s="143"/>
      <c r="BD136" s="194"/>
      <c r="BE136" s="194"/>
      <c r="BF136" s="194"/>
      <c r="BG136" s="194"/>
      <c r="BH136" s="194"/>
      <c r="BI136" s="194"/>
      <c r="BJ136" s="195"/>
      <c r="BK136" s="143"/>
      <c r="BL136" s="194"/>
      <c r="BM136" s="194"/>
      <c r="BN136" s="194"/>
      <c r="BO136" s="194"/>
      <c r="BP136" s="194"/>
      <c r="BQ136" s="194"/>
      <c r="BR136" s="195"/>
      <c r="BS136" s="143"/>
      <c r="BT136" s="194"/>
      <c r="BU136" s="194"/>
      <c r="BV136" s="194"/>
      <c r="BW136" s="194"/>
      <c r="BX136" s="194"/>
      <c r="BY136" s="194"/>
      <c r="BZ136" s="195"/>
      <c r="CA136" s="143"/>
      <c r="CB136" s="194"/>
      <c r="CC136" s="194"/>
      <c r="CD136" s="194"/>
      <c r="CE136" s="194"/>
      <c r="CF136" s="194"/>
      <c r="CG136" s="194"/>
      <c r="CH136" s="199"/>
      <c r="CI136" s="6"/>
      <c r="CJ136" s="6"/>
      <c r="CK136" s="6"/>
    </row>
    <row r="137" spans="1:89" ht="12.75">
      <c r="A137" s="212" t="s">
        <v>148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151" t="s">
        <v>149</v>
      </c>
      <c r="S137" s="152"/>
      <c r="T137" s="152"/>
      <c r="U137" s="153"/>
      <c r="V137" s="154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6"/>
      <c r="AI137" s="58"/>
      <c r="AJ137" s="46"/>
      <c r="AK137" s="39"/>
      <c r="AL137" s="149"/>
      <c r="AM137" s="164"/>
      <c r="AN137" s="164"/>
      <c r="AO137" s="164"/>
      <c r="AP137" s="164"/>
      <c r="AQ137" s="164"/>
      <c r="AR137" s="164"/>
      <c r="AS137" s="164"/>
      <c r="AT137" s="167"/>
      <c r="AU137" s="149"/>
      <c r="AV137" s="164"/>
      <c r="AW137" s="164"/>
      <c r="AX137" s="164"/>
      <c r="AY137" s="164"/>
      <c r="AZ137" s="164"/>
      <c r="BA137" s="164"/>
      <c r="BB137" s="167"/>
      <c r="BC137" s="149"/>
      <c r="BD137" s="164"/>
      <c r="BE137" s="164"/>
      <c r="BF137" s="164"/>
      <c r="BG137" s="164"/>
      <c r="BH137" s="164"/>
      <c r="BI137" s="164"/>
      <c r="BJ137" s="167"/>
      <c r="BK137" s="149"/>
      <c r="BL137" s="164"/>
      <c r="BM137" s="164"/>
      <c r="BN137" s="164"/>
      <c r="BO137" s="164"/>
      <c r="BP137" s="164"/>
      <c r="BQ137" s="164"/>
      <c r="BR137" s="167"/>
      <c r="BS137" s="149"/>
      <c r="BT137" s="164"/>
      <c r="BU137" s="164"/>
      <c r="BV137" s="164"/>
      <c r="BW137" s="164"/>
      <c r="BX137" s="164"/>
      <c r="BY137" s="164"/>
      <c r="BZ137" s="167"/>
      <c r="CA137" s="149"/>
      <c r="CB137" s="164"/>
      <c r="CC137" s="164"/>
      <c r="CD137" s="164"/>
      <c r="CE137" s="164"/>
      <c r="CF137" s="164"/>
      <c r="CG137" s="164"/>
      <c r="CH137" s="165"/>
      <c r="CI137" s="6"/>
      <c r="CJ137" s="6"/>
      <c r="CK137" s="6"/>
    </row>
    <row r="138" spans="1:89" ht="12.75">
      <c r="A138" s="168" t="s">
        <v>150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9" t="s">
        <v>151</v>
      </c>
      <c r="S138" s="170"/>
      <c r="T138" s="170"/>
      <c r="U138" s="171"/>
      <c r="V138" s="175" t="s">
        <v>64</v>
      </c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7"/>
      <c r="AI138" s="38"/>
      <c r="AJ138" s="47"/>
      <c r="AK138" s="37"/>
      <c r="AL138" s="181"/>
      <c r="AM138" s="210"/>
      <c r="AN138" s="210"/>
      <c r="AO138" s="210"/>
      <c r="AP138" s="210"/>
      <c r="AQ138" s="210"/>
      <c r="AR138" s="210"/>
      <c r="AS138" s="210"/>
      <c r="AT138" s="211"/>
      <c r="AU138" s="181"/>
      <c r="AV138" s="210"/>
      <c r="AW138" s="210"/>
      <c r="AX138" s="210"/>
      <c r="AY138" s="210"/>
      <c r="AZ138" s="210"/>
      <c r="BA138" s="210"/>
      <c r="BB138" s="211"/>
      <c r="BC138" s="181"/>
      <c r="BD138" s="210"/>
      <c r="BE138" s="210"/>
      <c r="BF138" s="210"/>
      <c r="BG138" s="210"/>
      <c r="BH138" s="210"/>
      <c r="BI138" s="210"/>
      <c r="BJ138" s="211"/>
      <c r="BK138" s="181"/>
      <c r="BL138" s="210"/>
      <c r="BM138" s="210"/>
      <c r="BN138" s="210"/>
      <c r="BO138" s="210"/>
      <c r="BP138" s="210"/>
      <c r="BQ138" s="210"/>
      <c r="BR138" s="211"/>
      <c r="BS138" s="181"/>
      <c r="BT138" s="210"/>
      <c r="BU138" s="210"/>
      <c r="BV138" s="210"/>
      <c r="BW138" s="210"/>
      <c r="BX138" s="210"/>
      <c r="BY138" s="210"/>
      <c r="BZ138" s="211"/>
      <c r="CA138" s="181"/>
      <c r="CB138" s="210"/>
      <c r="CC138" s="210"/>
      <c r="CD138" s="210"/>
      <c r="CE138" s="210"/>
      <c r="CF138" s="210"/>
      <c r="CG138" s="210"/>
      <c r="CH138" s="216"/>
      <c r="CI138" s="6"/>
      <c r="CJ138" s="6"/>
      <c r="CK138" s="6"/>
    </row>
    <row r="139" spans="1:89" ht="12.75">
      <c r="A139" s="184" t="s">
        <v>152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72"/>
      <c r="S139" s="173"/>
      <c r="T139" s="173"/>
      <c r="U139" s="174"/>
      <c r="V139" s="178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80"/>
      <c r="AI139" s="63"/>
      <c r="AJ139" s="44"/>
      <c r="AK139" s="36"/>
      <c r="AL139" s="143"/>
      <c r="AM139" s="194"/>
      <c r="AN139" s="194"/>
      <c r="AO139" s="194"/>
      <c r="AP139" s="194"/>
      <c r="AQ139" s="194"/>
      <c r="AR139" s="194"/>
      <c r="AS139" s="194"/>
      <c r="AT139" s="195"/>
      <c r="AU139" s="143"/>
      <c r="AV139" s="194"/>
      <c r="AW139" s="194"/>
      <c r="AX139" s="194"/>
      <c r="AY139" s="194"/>
      <c r="AZ139" s="194"/>
      <c r="BA139" s="194"/>
      <c r="BB139" s="195"/>
      <c r="BC139" s="143"/>
      <c r="BD139" s="194"/>
      <c r="BE139" s="194"/>
      <c r="BF139" s="194"/>
      <c r="BG139" s="194"/>
      <c r="BH139" s="194"/>
      <c r="BI139" s="194"/>
      <c r="BJ139" s="195"/>
      <c r="BK139" s="143"/>
      <c r="BL139" s="194"/>
      <c r="BM139" s="194"/>
      <c r="BN139" s="194"/>
      <c r="BO139" s="194"/>
      <c r="BP139" s="194"/>
      <c r="BQ139" s="194"/>
      <c r="BR139" s="195"/>
      <c r="BS139" s="143"/>
      <c r="BT139" s="194"/>
      <c r="BU139" s="194"/>
      <c r="BV139" s="194"/>
      <c r="BW139" s="194"/>
      <c r="BX139" s="194"/>
      <c r="BY139" s="194"/>
      <c r="BZ139" s="195"/>
      <c r="CA139" s="143"/>
      <c r="CB139" s="194"/>
      <c r="CC139" s="194"/>
      <c r="CD139" s="194"/>
      <c r="CE139" s="194"/>
      <c r="CF139" s="194"/>
      <c r="CG139" s="194"/>
      <c r="CH139" s="199"/>
      <c r="CI139" s="6"/>
      <c r="CJ139" s="6"/>
      <c r="CK139" s="6"/>
    </row>
    <row r="140" spans="1:89" ht="12.75">
      <c r="A140" s="168" t="s">
        <v>153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9" t="s">
        <v>154</v>
      </c>
      <c r="S140" s="170"/>
      <c r="T140" s="170"/>
      <c r="U140" s="171"/>
      <c r="V140" s="175" t="s">
        <v>64</v>
      </c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7"/>
      <c r="AI140" s="38"/>
      <c r="AJ140" s="47"/>
      <c r="AK140" s="38"/>
      <c r="AL140" s="181">
        <f>SUM(AU140:CH141)</f>
        <v>0</v>
      </c>
      <c r="AM140" s="210"/>
      <c r="AN140" s="210"/>
      <c r="AO140" s="210"/>
      <c r="AP140" s="210"/>
      <c r="AQ140" s="210"/>
      <c r="AR140" s="210"/>
      <c r="AS140" s="210"/>
      <c r="AT140" s="211"/>
      <c r="AU140" s="181">
        <f>AU18+AU138-AU46</f>
        <v>0</v>
      </c>
      <c r="AV140" s="210"/>
      <c r="AW140" s="210"/>
      <c r="AX140" s="210"/>
      <c r="AY140" s="210"/>
      <c r="AZ140" s="210"/>
      <c r="BA140" s="210"/>
      <c r="BB140" s="211"/>
      <c r="BC140" s="181">
        <f>BC18+BC138-BC46</f>
        <v>0</v>
      </c>
      <c r="BD140" s="210"/>
      <c r="BE140" s="210"/>
      <c r="BF140" s="210"/>
      <c r="BG140" s="210"/>
      <c r="BH140" s="210"/>
      <c r="BI140" s="210"/>
      <c r="BJ140" s="211"/>
      <c r="BK140" s="181"/>
      <c r="BL140" s="210"/>
      <c r="BM140" s="210"/>
      <c r="BN140" s="210"/>
      <c r="BO140" s="210"/>
      <c r="BP140" s="210"/>
      <c r="BQ140" s="210"/>
      <c r="BR140" s="211"/>
      <c r="BS140" s="181">
        <f>BS18+BS138-BS46</f>
        <v>0</v>
      </c>
      <c r="BT140" s="210"/>
      <c r="BU140" s="210"/>
      <c r="BV140" s="210"/>
      <c r="BW140" s="210"/>
      <c r="BX140" s="210"/>
      <c r="BY140" s="210"/>
      <c r="BZ140" s="211"/>
      <c r="CA140" s="181"/>
      <c r="CB140" s="210"/>
      <c r="CC140" s="210"/>
      <c r="CD140" s="210"/>
      <c r="CE140" s="210"/>
      <c r="CF140" s="210"/>
      <c r="CG140" s="210"/>
      <c r="CH140" s="216"/>
      <c r="CI140" s="6"/>
      <c r="CJ140" s="6"/>
      <c r="CK140" s="6"/>
    </row>
    <row r="141" spans="1:89" ht="13.5" thickBot="1">
      <c r="A141" s="184" t="s">
        <v>152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221"/>
      <c r="S141" s="222"/>
      <c r="T141" s="222"/>
      <c r="U141" s="223"/>
      <c r="V141" s="224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6"/>
      <c r="AI141" s="41"/>
      <c r="AJ141" s="50"/>
      <c r="AK141" s="41"/>
      <c r="AL141" s="217"/>
      <c r="AM141" s="218"/>
      <c r="AN141" s="218"/>
      <c r="AO141" s="218"/>
      <c r="AP141" s="218"/>
      <c r="AQ141" s="218"/>
      <c r="AR141" s="218"/>
      <c r="AS141" s="218"/>
      <c r="AT141" s="219"/>
      <c r="AU141" s="217"/>
      <c r="AV141" s="218"/>
      <c r="AW141" s="218"/>
      <c r="AX141" s="218"/>
      <c r="AY141" s="218"/>
      <c r="AZ141" s="218"/>
      <c r="BA141" s="218"/>
      <c r="BB141" s="219"/>
      <c r="BC141" s="217"/>
      <c r="BD141" s="218"/>
      <c r="BE141" s="218"/>
      <c r="BF141" s="218"/>
      <c r="BG141" s="218"/>
      <c r="BH141" s="218"/>
      <c r="BI141" s="218"/>
      <c r="BJ141" s="219"/>
      <c r="BK141" s="217"/>
      <c r="BL141" s="218"/>
      <c r="BM141" s="218"/>
      <c r="BN141" s="218"/>
      <c r="BO141" s="218"/>
      <c r="BP141" s="218"/>
      <c r="BQ141" s="218"/>
      <c r="BR141" s="219"/>
      <c r="BS141" s="217"/>
      <c r="BT141" s="218"/>
      <c r="BU141" s="218"/>
      <c r="BV141" s="218"/>
      <c r="BW141" s="218"/>
      <c r="BX141" s="218"/>
      <c r="BY141" s="218"/>
      <c r="BZ141" s="219"/>
      <c r="CA141" s="217"/>
      <c r="CB141" s="218"/>
      <c r="CC141" s="218"/>
      <c r="CD141" s="218"/>
      <c r="CE141" s="218"/>
      <c r="CF141" s="218"/>
      <c r="CG141" s="218"/>
      <c r="CH141" s="22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C125:BJ125"/>
    <mergeCell ref="A126:Q126"/>
    <mergeCell ref="R126:U126"/>
    <mergeCell ref="V126:AH126"/>
    <mergeCell ref="AL126:AT126"/>
    <mergeCell ref="AU126:BB126"/>
    <mergeCell ref="BC126:BJ126"/>
    <mergeCell ref="AU124:BB124"/>
    <mergeCell ref="A125:Q125"/>
    <mergeCell ref="R125:U125"/>
    <mergeCell ref="V125:AH125"/>
    <mergeCell ref="AL125:AT125"/>
    <mergeCell ref="AU125:BB125"/>
    <mergeCell ref="A124:Q124"/>
    <mergeCell ref="R124:U124"/>
    <mergeCell ref="V124:AH124"/>
    <mergeCell ref="AL124:AT124"/>
    <mergeCell ref="BK125:BR125"/>
    <mergeCell ref="BS125:BZ125"/>
    <mergeCell ref="CA125:CH125"/>
    <mergeCell ref="BS124:BZ124"/>
    <mergeCell ref="CA124:CH124"/>
    <mergeCell ref="BC124:BJ124"/>
    <mergeCell ref="BK124:BR124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AU121:BB121"/>
    <mergeCell ref="BC121:BJ121"/>
    <mergeCell ref="BS123:BZ123"/>
    <mergeCell ref="CA123:CH123"/>
    <mergeCell ref="AU122:BB122"/>
    <mergeCell ref="BC122:BJ122"/>
    <mergeCell ref="BK122:BR122"/>
    <mergeCell ref="BS122:BZ122"/>
    <mergeCell ref="A121:Q121"/>
    <mergeCell ref="R121:U122"/>
    <mergeCell ref="V121:AH122"/>
    <mergeCell ref="AL121:AT121"/>
    <mergeCell ref="A122:Q122"/>
    <mergeCell ref="AL122:AT122"/>
    <mergeCell ref="AU120:BB120"/>
    <mergeCell ref="BC120:BJ120"/>
    <mergeCell ref="BK120:BR120"/>
    <mergeCell ref="BS120:BZ120"/>
    <mergeCell ref="BK121:BR121"/>
    <mergeCell ref="BS121:BZ121"/>
    <mergeCell ref="CA121:CH121"/>
    <mergeCell ref="CA120:CH120"/>
    <mergeCell ref="A119:Q119"/>
    <mergeCell ref="R119:U120"/>
    <mergeCell ref="V119:AH120"/>
    <mergeCell ref="AL119:AT119"/>
    <mergeCell ref="A120:Q120"/>
    <mergeCell ref="AL120:AT120"/>
    <mergeCell ref="CA119:CH119"/>
    <mergeCell ref="BK118:BR118"/>
    <mergeCell ref="CA118:CH118"/>
    <mergeCell ref="BS118:BZ118"/>
    <mergeCell ref="AU118:BB118"/>
    <mergeCell ref="BC118:BJ118"/>
    <mergeCell ref="BK119:BR119"/>
    <mergeCell ref="BS119:BZ119"/>
    <mergeCell ref="AU119:BB119"/>
    <mergeCell ref="BC119:BJ119"/>
    <mergeCell ref="A118:Q118"/>
    <mergeCell ref="R118:U118"/>
    <mergeCell ref="V118:AH118"/>
    <mergeCell ref="AL118:AT118"/>
    <mergeCell ref="A116:Q116"/>
    <mergeCell ref="R116:U116"/>
    <mergeCell ref="V116:AH116"/>
    <mergeCell ref="AL116:AT116"/>
    <mergeCell ref="CA116:CH116"/>
    <mergeCell ref="BS115:BZ115"/>
    <mergeCell ref="CA115:CH115"/>
    <mergeCell ref="BK114:BR114"/>
    <mergeCell ref="BS114:BZ114"/>
    <mergeCell ref="CA114:CH114"/>
    <mergeCell ref="BK115:BR115"/>
    <mergeCell ref="AU115:BB115"/>
    <mergeCell ref="BC115:BJ115"/>
    <mergeCell ref="BK116:BR116"/>
    <mergeCell ref="BS116:BZ116"/>
    <mergeCell ref="AU116:BB116"/>
    <mergeCell ref="BC116:BJ116"/>
    <mergeCell ref="A115:Q115"/>
    <mergeCell ref="R115:U115"/>
    <mergeCell ref="V115:AH115"/>
    <mergeCell ref="AL115:AT115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AU111:BB111"/>
    <mergeCell ref="BC111:BJ111"/>
    <mergeCell ref="A112:Q112"/>
    <mergeCell ref="AL112:AT112"/>
    <mergeCell ref="AU112:BB112"/>
    <mergeCell ref="BC112:BJ112"/>
    <mergeCell ref="A111:Q111"/>
    <mergeCell ref="R111:U112"/>
    <mergeCell ref="V111:AH112"/>
    <mergeCell ref="AL111:AT111"/>
    <mergeCell ref="BK111:BR111"/>
    <mergeCell ref="BS111:BZ111"/>
    <mergeCell ref="CA111:CH111"/>
    <mergeCell ref="BK110:BR110"/>
    <mergeCell ref="BS110:BZ110"/>
    <mergeCell ref="CA110:CH110"/>
    <mergeCell ref="BC110:BJ110"/>
    <mergeCell ref="A110:Q110"/>
    <mergeCell ref="R110:U110"/>
    <mergeCell ref="V110:AH110"/>
    <mergeCell ref="AL110:AT110"/>
    <mergeCell ref="AU110:BB110"/>
    <mergeCell ref="AL108:AT108"/>
    <mergeCell ref="AU108:BB108"/>
    <mergeCell ref="BC108:BJ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CA107:CH107"/>
    <mergeCell ref="CA108:CH108"/>
    <mergeCell ref="A107:Q107"/>
    <mergeCell ref="AL107:AT107"/>
    <mergeCell ref="AU107:BB107"/>
    <mergeCell ref="BC107:BJ107"/>
    <mergeCell ref="BK107:BR107"/>
    <mergeCell ref="BS107:BZ107"/>
    <mergeCell ref="A108:Q108"/>
    <mergeCell ref="R108:U108"/>
    <mergeCell ref="V108:AH108"/>
    <mergeCell ref="AU106:BB106"/>
    <mergeCell ref="BC106:BJ106"/>
    <mergeCell ref="BK108:BR108"/>
    <mergeCell ref="BS108:BZ108"/>
    <mergeCell ref="A106:Q106"/>
    <mergeCell ref="R106:U107"/>
    <mergeCell ref="V106:AH107"/>
    <mergeCell ref="AL106:AT106"/>
    <mergeCell ref="BK106:BR106"/>
    <mergeCell ref="BS106:BZ106"/>
    <mergeCell ref="CA106:CH106"/>
    <mergeCell ref="BK105:BR105"/>
    <mergeCell ref="BS105:BZ105"/>
    <mergeCell ref="CA105:CH105"/>
    <mergeCell ref="A105:Q105"/>
    <mergeCell ref="R105:U105"/>
    <mergeCell ref="V105:AH105"/>
    <mergeCell ref="AL105:AT105"/>
    <mergeCell ref="AU104:BB104"/>
    <mergeCell ref="BC104:BJ104"/>
    <mergeCell ref="BK104:BR104"/>
    <mergeCell ref="BC105:BJ105"/>
    <mergeCell ref="AU105:BB105"/>
    <mergeCell ref="A104:Q104"/>
    <mergeCell ref="R104:U104"/>
    <mergeCell ref="V104:AH104"/>
    <mergeCell ref="AL104:AT104"/>
    <mergeCell ref="BC103:BJ103"/>
    <mergeCell ref="CA104:CH104"/>
    <mergeCell ref="BS103:BZ103"/>
    <mergeCell ref="CA103:CH103"/>
    <mergeCell ref="R103:U103"/>
    <mergeCell ref="V103:AH103"/>
    <mergeCell ref="AL103:AT103"/>
    <mergeCell ref="AU103:BB103"/>
    <mergeCell ref="BS104:BZ104"/>
    <mergeCell ref="BK102:BR102"/>
    <mergeCell ref="BS102:BZ102"/>
    <mergeCell ref="CA102:CH102"/>
    <mergeCell ref="BS101:BZ101"/>
    <mergeCell ref="CA101:CH101"/>
    <mergeCell ref="BK103:BR103"/>
    <mergeCell ref="A102:Q102"/>
    <mergeCell ref="R102:U102"/>
    <mergeCell ref="V102:AH102"/>
    <mergeCell ref="AL102:AT102"/>
    <mergeCell ref="AU102:BB102"/>
    <mergeCell ref="BC102:BJ102"/>
    <mergeCell ref="A103:Q103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AU99:BB99"/>
    <mergeCell ref="BC99:BJ99"/>
    <mergeCell ref="A100:Q100"/>
    <mergeCell ref="AL100:AT100"/>
    <mergeCell ref="AU100:BB100"/>
    <mergeCell ref="BC100:BJ100"/>
    <mergeCell ref="A99:Q99"/>
    <mergeCell ref="R99:U100"/>
    <mergeCell ref="V99:AH100"/>
    <mergeCell ref="AL99:AT99"/>
    <mergeCell ref="BK99:BR99"/>
    <mergeCell ref="BS99:BZ99"/>
    <mergeCell ref="CA99:CH99"/>
    <mergeCell ref="BK98:BR98"/>
    <mergeCell ref="BS98:BZ98"/>
    <mergeCell ref="CA98:CH98"/>
    <mergeCell ref="AU97:BB97"/>
    <mergeCell ref="BC97:BJ97"/>
    <mergeCell ref="A98:Q98"/>
    <mergeCell ref="R98:U98"/>
    <mergeCell ref="V98:AH98"/>
    <mergeCell ref="AL98:AT98"/>
    <mergeCell ref="AU98:BB98"/>
    <mergeCell ref="BC98:BJ98"/>
    <mergeCell ref="A97:Q97"/>
    <mergeCell ref="R97:U97"/>
    <mergeCell ref="V97:AH97"/>
    <mergeCell ref="AL97:AT97"/>
    <mergeCell ref="BK97:BR97"/>
    <mergeCell ref="BS97:BZ97"/>
    <mergeCell ref="CA97:CH97"/>
    <mergeCell ref="BK96:BR96"/>
    <mergeCell ref="BS96:BZ96"/>
    <mergeCell ref="CA96:CH96"/>
    <mergeCell ref="AU95:BB95"/>
    <mergeCell ref="BC95:BJ95"/>
    <mergeCell ref="BK95:BR95"/>
    <mergeCell ref="A96:Q96"/>
    <mergeCell ref="R96:U96"/>
    <mergeCell ref="V96:AH96"/>
    <mergeCell ref="AL96:AT96"/>
    <mergeCell ref="AU96:BB96"/>
    <mergeCell ref="BC96:BJ96"/>
    <mergeCell ref="A95:Q95"/>
    <mergeCell ref="R95:U95"/>
    <mergeCell ref="V95:AH95"/>
    <mergeCell ref="AL95:AT95"/>
    <mergeCell ref="BS94:BZ94"/>
    <mergeCell ref="CA94:CH94"/>
    <mergeCell ref="BS95:BZ95"/>
    <mergeCell ref="CA95:CH95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AU92:BB92"/>
    <mergeCell ref="BC92:BJ92"/>
    <mergeCell ref="A93:Q93"/>
    <mergeCell ref="AL93:AT93"/>
    <mergeCell ref="AU93:BB93"/>
    <mergeCell ref="BC93:BJ93"/>
    <mergeCell ref="A92:Q92"/>
    <mergeCell ref="R92:U93"/>
    <mergeCell ref="V92:AH93"/>
    <mergeCell ref="AL92:AT92"/>
    <mergeCell ref="BK92:BR92"/>
    <mergeCell ref="BS92:BZ92"/>
    <mergeCell ref="CA92:CH92"/>
    <mergeCell ref="BC91:BJ91"/>
    <mergeCell ref="BK91:BR91"/>
    <mergeCell ref="BS91:BZ91"/>
    <mergeCell ref="CA91:CH91"/>
    <mergeCell ref="CA89:CH90"/>
    <mergeCell ref="A90:Q90"/>
    <mergeCell ref="A91:Q91"/>
    <mergeCell ref="R91:U91"/>
    <mergeCell ref="V91:AH91"/>
    <mergeCell ref="AL91:AT91"/>
    <mergeCell ref="AU91:BB91"/>
    <mergeCell ref="AU89:BB90"/>
    <mergeCell ref="BC89:BJ90"/>
    <mergeCell ref="BK89:BR90"/>
    <mergeCell ref="BS89:BZ90"/>
    <mergeCell ref="A89:Q89"/>
    <mergeCell ref="R89:U90"/>
    <mergeCell ref="V89:AH90"/>
    <mergeCell ref="AL89:AT90"/>
    <mergeCell ref="AU86:BB86"/>
    <mergeCell ref="BC86:BJ88"/>
    <mergeCell ref="AL87:AT87"/>
    <mergeCell ref="AU87:BB87"/>
    <mergeCell ref="AL88:AT88"/>
    <mergeCell ref="AU88:BB88"/>
    <mergeCell ref="A86:Q86"/>
    <mergeCell ref="R86:U88"/>
    <mergeCell ref="V86:AH88"/>
    <mergeCell ref="AL86:AT86"/>
    <mergeCell ref="A88:Q88"/>
    <mergeCell ref="BS63:BZ63"/>
    <mergeCell ref="CA63:CH63"/>
    <mergeCell ref="BK86:BR88"/>
    <mergeCell ref="BS86:BZ88"/>
    <mergeCell ref="CA86:CH88"/>
    <mergeCell ref="BK75:BR75"/>
    <mergeCell ref="BS75:BZ75"/>
    <mergeCell ref="CA75:CH75"/>
    <mergeCell ref="BS73:BZ74"/>
    <mergeCell ref="BC64:BJ64"/>
    <mergeCell ref="AL64:AT64"/>
    <mergeCell ref="AU64:BB64"/>
    <mergeCell ref="BK63:BR63"/>
    <mergeCell ref="BC61:BJ61"/>
    <mergeCell ref="AL63:AT63"/>
    <mergeCell ref="AU63:BB63"/>
    <mergeCell ref="BC63:BJ63"/>
    <mergeCell ref="AL61:AT61"/>
    <mergeCell ref="AU61:BB61"/>
    <mergeCell ref="AL62:AT62"/>
    <mergeCell ref="AU62:BB62"/>
    <mergeCell ref="BS59:BZ59"/>
    <mergeCell ref="BS62:BZ62"/>
    <mergeCell ref="CA62:CH62"/>
    <mergeCell ref="BS61:BZ61"/>
    <mergeCell ref="CA61:CH61"/>
    <mergeCell ref="AU7:CH7"/>
    <mergeCell ref="BK8:BR8"/>
    <mergeCell ref="BS9:CH9"/>
    <mergeCell ref="AL71:AT71"/>
    <mergeCell ref="CA58:CH58"/>
    <mergeCell ref="BK61:BR61"/>
    <mergeCell ref="CA60:CH60"/>
    <mergeCell ref="AL60:AT60"/>
    <mergeCell ref="AU60:BB60"/>
    <mergeCell ref="BC60:BJ60"/>
    <mergeCell ref="BK10:BR10"/>
    <mergeCell ref="BS10:CH10"/>
    <mergeCell ref="A3:CH3"/>
    <mergeCell ref="AQ4:BB4"/>
    <mergeCell ref="BC4:BD4"/>
    <mergeCell ref="BF4:BI4"/>
    <mergeCell ref="A6:Q6"/>
    <mergeCell ref="R6:U6"/>
    <mergeCell ref="V6:AH6"/>
    <mergeCell ref="AL6:CH6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AU10:BB10"/>
    <mergeCell ref="BC10:BJ10"/>
    <mergeCell ref="A7:Q7"/>
    <mergeCell ref="R7:U7"/>
    <mergeCell ref="V8:AH8"/>
    <mergeCell ref="AL8:AT8"/>
    <mergeCell ref="AU8:BB8"/>
    <mergeCell ref="BC8:BJ8"/>
    <mergeCell ref="V7:AH7"/>
    <mergeCell ref="AL7:AT7"/>
    <mergeCell ref="A10:Q10"/>
    <mergeCell ref="R10:U10"/>
    <mergeCell ref="V10:AH10"/>
    <mergeCell ref="AL10:AT10"/>
    <mergeCell ref="AL12:AT12"/>
    <mergeCell ref="BK11:BR11"/>
    <mergeCell ref="BS11:CH11"/>
    <mergeCell ref="A11:Q11"/>
    <mergeCell ref="R11:U11"/>
    <mergeCell ref="V11:AH11"/>
    <mergeCell ref="AL11:AT11"/>
    <mergeCell ref="AU11:BB11"/>
    <mergeCell ref="BC11:BJ11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14:Q14"/>
    <mergeCell ref="R14:U14"/>
    <mergeCell ref="V14:AH14"/>
    <mergeCell ref="AL14:AT14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BK15:BR15"/>
    <mergeCell ref="BK16:BR16"/>
    <mergeCell ref="A16:Q16"/>
    <mergeCell ref="R16:U16"/>
    <mergeCell ref="V16:AH16"/>
    <mergeCell ref="AL16:AT16"/>
    <mergeCell ref="A17:Q17"/>
    <mergeCell ref="R17:U17"/>
    <mergeCell ref="V17:AH17"/>
    <mergeCell ref="AL17:AT17"/>
    <mergeCell ref="BS16:BZ16"/>
    <mergeCell ref="CA16:CH16"/>
    <mergeCell ref="AU16:BB16"/>
    <mergeCell ref="BC16:BJ16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AU17:BB17"/>
    <mergeCell ref="BC17:BJ17"/>
    <mergeCell ref="A19:Q19"/>
    <mergeCell ref="AU18:BB19"/>
    <mergeCell ref="BC18:BJ19"/>
    <mergeCell ref="BK18:BR19"/>
    <mergeCell ref="A18:Q18"/>
    <mergeCell ref="R18:U19"/>
    <mergeCell ref="V18:AH19"/>
    <mergeCell ref="AL20:AT21"/>
    <mergeCell ref="BS20:BZ21"/>
    <mergeCell ref="A21:Q21"/>
    <mergeCell ref="AU20:BB21"/>
    <mergeCell ref="BC20:BJ21"/>
    <mergeCell ref="A26:Q26"/>
    <mergeCell ref="R26:U26"/>
    <mergeCell ref="V26:AH26"/>
    <mergeCell ref="AL26:AT26"/>
    <mergeCell ref="AU26:BB26"/>
    <mergeCell ref="AL24:AT24"/>
    <mergeCell ref="A20:Q20"/>
    <mergeCell ref="R20:U21"/>
    <mergeCell ref="V20:AH21"/>
    <mergeCell ref="AL27:AT28"/>
    <mergeCell ref="A24:Q24"/>
    <mergeCell ref="R24:U24"/>
    <mergeCell ref="V24:AH24"/>
    <mergeCell ref="A27:Q27"/>
    <mergeCell ref="R27:U28"/>
    <mergeCell ref="V27:AH28"/>
    <mergeCell ref="A28:Q28"/>
    <mergeCell ref="BS26:BZ26"/>
    <mergeCell ref="CA26:CH26"/>
    <mergeCell ref="BK26:BR26"/>
    <mergeCell ref="BC26:BJ26"/>
    <mergeCell ref="CA30:CH32"/>
    <mergeCell ref="BK29:BR29"/>
    <mergeCell ref="BK30:BR32"/>
    <mergeCell ref="BK27:BR28"/>
    <mergeCell ref="BS27:BZ28"/>
    <mergeCell ref="CA27:CH28"/>
    <mergeCell ref="BS29:BZ29"/>
    <mergeCell ref="CA29:CH29"/>
    <mergeCell ref="AL29:AT29"/>
    <mergeCell ref="AU29:BB29"/>
    <mergeCell ref="BC29:BJ29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1:Q31"/>
    <mergeCell ref="A33:Q33"/>
    <mergeCell ref="R33:U37"/>
    <mergeCell ref="V33:AH37"/>
    <mergeCell ref="AL33:AT37"/>
    <mergeCell ref="A34:Q34"/>
    <mergeCell ref="BS33:BZ37"/>
    <mergeCell ref="BS38:BZ39"/>
    <mergeCell ref="CA38:CH39"/>
    <mergeCell ref="CA33:CH37"/>
    <mergeCell ref="A38:Q38"/>
    <mergeCell ref="R38:U39"/>
    <mergeCell ref="V38:AH39"/>
    <mergeCell ref="AL38:AT39"/>
    <mergeCell ref="A39:Q39"/>
    <mergeCell ref="A43:Q43"/>
    <mergeCell ref="R43:U44"/>
    <mergeCell ref="V43:AH44"/>
    <mergeCell ref="A44:Q44"/>
    <mergeCell ref="A35:Q35"/>
    <mergeCell ref="BS42:BZ42"/>
    <mergeCell ref="CA42:CH42"/>
    <mergeCell ref="BK42:BR42"/>
    <mergeCell ref="BC42:BJ42"/>
    <mergeCell ref="A42:Q42"/>
    <mergeCell ref="R42:U42"/>
    <mergeCell ref="V42:AH42"/>
    <mergeCell ref="AL42:AT42"/>
    <mergeCell ref="AU42:BB42"/>
    <mergeCell ref="AL43:AT44"/>
    <mergeCell ref="BK43:BR44"/>
    <mergeCell ref="BS43:BZ44"/>
    <mergeCell ref="CA43:CH44"/>
    <mergeCell ref="BC43:BJ44"/>
    <mergeCell ref="AU43:BB44"/>
    <mergeCell ref="BS45:BZ45"/>
    <mergeCell ref="CA45:CH45"/>
    <mergeCell ref="AL45:AT45"/>
    <mergeCell ref="AU45:BB45"/>
    <mergeCell ref="BC45:BJ45"/>
    <mergeCell ref="BK45:BR45"/>
    <mergeCell ref="AU46:BB46"/>
    <mergeCell ref="BC46:BJ46"/>
    <mergeCell ref="A46:Q46"/>
    <mergeCell ref="R46:U46"/>
    <mergeCell ref="V46:AH46"/>
    <mergeCell ref="A47:Q47"/>
    <mergeCell ref="AL46:AT46"/>
    <mergeCell ref="BC48:BJ50"/>
    <mergeCell ref="A45:Q45"/>
    <mergeCell ref="R45:U45"/>
    <mergeCell ref="V45:AH45"/>
    <mergeCell ref="R48:U50"/>
    <mergeCell ref="V48:AH50"/>
    <mergeCell ref="A50:Q50"/>
    <mergeCell ref="BS48:BZ50"/>
    <mergeCell ref="BS46:BZ46"/>
    <mergeCell ref="CA48:CH50"/>
    <mergeCell ref="AL49:AT49"/>
    <mergeCell ref="AL48:AT48"/>
    <mergeCell ref="AU48:BB48"/>
    <mergeCell ref="CA46:CH46"/>
    <mergeCell ref="BK46:BR46"/>
    <mergeCell ref="BK48:BR50"/>
    <mergeCell ref="A53:Q53"/>
    <mergeCell ref="R53:U53"/>
    <mergeCell ref="V53:AH53"/>
    <mergeCell ref="AL53:AT53"/>
    <mergeCell ref="AL51:AT52"/>
    <mergeCell ref="BK51:BR52"/>
    <mergeCell ref="AU49:BB49"/>
    <mergeCell ref="AU50:BB50"/>
    <mergeCell ref="A48:Q48"/>
    <mergeCell ref="BS56:BZ56"/>
    <mergeCell ref="A51:Q51"/>
    <mergeCell ref="R51:U52"/>
    <mergeCell ref="V51:AH52"/>
    <mergeCell ref="A52:Q52"/>
    <mergeCell ref="BS51:BZ52"/>
    <mergeCell ref="AL56:AT56"/>
    <mergeCell ref="AU56:BB56"/>
    <mergeCell ref="BC56:BJ56"/>
    <mergeCell ref="BK56:BR56"/>
    <mergeCell ref="AU51:BB52"/>
    <mergeCell ref="BC51:BJ52"/>
    <mergeCell ref="BS53:BZ53"/>
    <mergeCell ref="CA53:CH53"/>
    <mergeCell ref="BK53:BR53"/>
    <mergeCell ref="CA51:CH52"/>
    <mergeCell ref="AU53:BB53"/>
    <mergeCell ref="BC53:BJ53"/>
    <mergeCell ref="BS54:BZ55"/>
    <mergeCell ref="AU54:BB55"/>
    <mergeCell ref="BC54:BJ55"/>
    <mergeCell ref="BK54:BR55"/>
    <mergeCell ref="CA130:CH131"/>
    <mergeCell ref="BS130:BZ131"/>
    <mergeCell ref="CA57:CH57"/>
    <mergeCell ref="BK64:BR64"/>
    <mergeCell ref="BS64:BZ64"/>
    <mergeCell ref="CA64:CH64"/>
    <mergeCell ref="BK59:BR59"/>
    <mergeCell ref="CA59:CH59"/>
    <mergeCell ref="BK60:BR60"/>
    <mergeCell ref="BK62:BR62"/>
    <mergeCell ref="A131:Q131"/>
    <mergeCell ref="AU130:BB131"/>
    <mergeCell ref="BC130:BJ131"/>
    <mergeCell ref="BK130:BR131"/>
    <mergeCell ref="A130:Q130"/>
    <mergeCell ref="R130:U131"/>
    <mergeCell ref="V130:AH131"/>
    <mergeCell ref="AL130:AT131"/>
    <mergeCell ref="AU133:BB134"/>
    <mergeCell ref="AU132:BB132"/>
    <mergeCell ref="BC132:BJ132"/>
    <mergeCell ref="A132:Q132"/>
    <mergeCell ref="R132:U132"/>
    <mergeCell ref="V132:AH132"/>
    <mergeCell ref="AL132:AT132"/>
    <mergeCell ref="A133:Q133"/>
    <mergeCell ref="R133:U134"/>
    <mergeCell ref="V133:AH134"/>
    <mergeCell ref="AL133:AT134"/>
    <mergeCell ref="A134:Q134"/>
    <mergeCell ref="CA133:CH134"/>
    <mergeCell ref="BS132:BZ132"/>
    <mergeCell ref="CA132:CH132"/>
    <mergeCell ref="BK132:BR132"/>
    <mergeCell ref="BK133:BR134"/>
    <mergeCell ref="BS133:BZ134"/>
    <mergeCell ref="BC133:BJ134"/>
    <mergeCell ref="BK135:BR136"/>
    <mergeCell ref="BS135:BZ136"/>
    <mergeCell ref="A135:Q135"/>
    <mergeCell ref="R135:U136"/>
    <mergeCell ref="V135:AH136"/>
    <mergeCell ref="A136:Q136"/>
    <mergeCell ref="CA135:CH136"/>
    <mergeCell ref="AL135:AT136"/>
    <mergeCell ref="AU135:BB136"/>
    <mergeCell ref="BC135:BJ136"/>
    <mergeCell ref="BS137:BZ137"/>
    <mergeCell ref="CA137:CH137"/>
    <mergeCell ref="BK137:BR137"/>
    <mergeCell ref="A138:Q138"/>
    <mergeCell ref="R138:U139"/>
    <mergeCell ref="AU137:BB137"/>
    <mergeCell ref="BC137:BJ137"/>
    <mergeCell ref="A137:Q137"/>
    <mergeCell ref="R137:U137"/>
    <mergeCell ref="V137:AH137"/>
    <mergeCell ref="AL137:AT137"/>
    <mergeCell ref="A139:Q139"/>
    <mergeCell ref="AU138:BB139"/>
    <mergeCell ref="A140:Q140"/>
    <mergeCell ref="R140:U141"/>
    <mergeCell ref="V140:AH141"/>
    <mergeCell ref="A141:Q141"/>
    <mergeCell ref="AL140:AT141"/>
    <mergeCell ref="AU140:BB141"/>
    <mergeCell ref="CA140:CH141"/>
    <mergeCell ref="BC140:BJ141"/>
    <mergeCell ref="V138:AH139"/>
    <mergeCell ref="AL138:AT139"/>
    <mergeCell ref="CA138:CH139"/>
    <mergeCell ref="BK138:BR139"/>
    <mergeCell ref="BS138:BZ139"/>
    <mergeCell ref="BC138:BJ139"/>
    <mergeCell ref="BK140:BR141"/>
    <mergeCell ref="BS140:BZ141"/>
    <mergeCell ref="AU23:BB23"/>
    <mergeCell ref="BC23:BJ23"/>
    <mergeCell ref="BK23:BR23"/>
    <mergeCell ref="BS23:BZ23"/>
    <mergeCell ref="A23:Q23"/>
    <mergeCell ref="R23:U23"/>
    <mergeCell ref="V23:AH23"/>
    <mergeCell ref="AL23:AT23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AU40:BB40"/>
    <mergeCell ref="BC40:BJ40"/>
    <mergeCell ref="AU24:BB24"/>
    <mergeCell ref="BC24:BJ24"/>
    <mergeCell ref="BC38:BJ39"/>
    <mergeCell ref="AU38:BB39"/>
    <mergeCell ref="BC27:BJ28"/>
    <mergeCell ref="AU27:BB28"/>
    <mergeCell ref="A40:Q40"/>
    <mergeCell ref="R40:U40"/>
    <mergeCell ref="V40:AH40"/>
    <mergeCell ref="AL40:AT40"/>
    <mergeCell ref="BC25:BJ25"/>
    <mergeCell ref="BK25:BR25"/>
    <mergeCell ref="BS25:BZ25"/>
    <mergeCell ref="CA25:CH25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A55:Q55"/>
    <mergeCell ref="A56:Q56"/>
    <mergeCell ref="R56:U56"/>
    <mergeCell ref="V56:AH56"/>
    <mergeCell ref="V54:AH55"/>
    <mergeCell ref="A54:Q54"/>
    <mergeCell ref="R54:U55"/>
    <mergeCell ref="BS58:BZ58"/>
    <mergeCell ref="AL59:AT59"/>
    <mergeCell ref="BS41:BZ41"/>
    <mergeCell ref="CA41:CH41"/>
    <mergeCell ref="AL50:AT50"/>
    <mergeCell ref="AL54:AT55"/>
    <mergeCell ref="CA56:CH56"/>
    <mergeCell ref="CA54:CH55"/>
    <mergeCell ref="BK57:BR57"/>
    <mergeCell ref="AL57:AT57"/>
    <mergeCell ref="A58:Q58"/>
    <mergeCell ref="R58:U59"/>
    <mergeCell ref="V58:AH59"/>
    <mergeCell ref="BK58:BR58"/>
    <mergeCell ref="BC58:BJ58"/>
    <mergeCell ref="BC59:BJ59"/>
    <mergeCell ref="AL58:AT58"/>
    <mergeCell ref="AU58:BB58"/>
    <mergeCell ref="BS57:BZ57"/>
    <mergeCell ref="A57:Q57"/>
    <mergeCell ref="R57:U57"/>
    <mergeCell ref="V57:AH57"/>
    <mergeCell ref="AU57:BB57"/>
    <mergeCell ref="BC57:BJ57"/>
    <mergeCell ref="AU59:BB59"/>
    <mergeCell ref="A59:Q59"/>
    <mergeCell ref="AU71:BB71"/>
    <mergeCell ref="BS60:BZ60"/>
    <mergeCell ref="A60:Q60"/>
    <mergeCell ref="R60:U61"/>
    <mergeCell ref="V60:AH61"/>
    <mergeCell ref="A61:Q61"/>
    <mergeCell ref="A62:Q62"/>
    <mergeCell ref="R62:U62"/>
    <mergeCell ref="BC75:BJ75"/>
    <mergeCell ref="V62:AH62"/>
    <mergeCell ref="A63:Q63"/>
    <mergeCell ref="R63:U63"/>
    <mergeCell ref="V63:AH63"/>
    <mergeCell ref="A64:Q64"/>
    <mergeCell ref="R64:U64"/>
    <mergeCell ref="V64:AH64"/>
    <mergeCell ref="BC62:BJ62"/>
    <mergeCell ref="AL65:AT65"/>
    <mergeCell ref="A75:Q75"/>
    <mergeCell ref="R75:U75"/>
    <mergeCell ref="V75:AH75"/>
    <mergeCell ref="AL75:AT75"/>
    <mergeCell ref="A65:Q65"/>
    <mergeCell ref="R65:U65"/>
    <mergeCell ref="V65:AH65"/>
    <mergeCell ref="CA73:CH74"/>
    <mergeCell ref="BC65:BJ65"/>
    <mergeCell ref="BK65:BR65"/>
    <mergeCell ref="AU65:BB65"/>
    <mergeCell ref="A68:Q68"/>
    <mergeCell ref="R68:U68"/>
    <mergeCell ref="V68:AH68"/>
    <mergeCell ref="A71:Q71"/>
    <mergeCell ref="A73:Q73"/>
    <mergeCell ref="R73:U74"/>
    <mergeCell ref="V73:AH74"/>
    <mergeCell ref="AL73:AT74"/>
    <mergeCell ref="A74:Q74"/>
    <mergeCell ref="A66:Q66"/>
    <mergeCell ref="R66:U66"/>
    <mergeCell ref="V66:AH66"/>
    <mergeCell ref="BS67:BZ67"/>
    <mergeCell ref="A67:Q67"/>
    <mergeCell ref="R67:U67"/>
    <mergeCell ref="V67:AH67"/>
    <mergeCell ref="A69:Q69"/>
    <mergeCell ref="R69:U69"/>
    <mergeCell ref="V69:AH69"/>
    <mergeCell ref="CA70:CH72"/>
    <mergeCell ref="A72:Q72"/>
    <mergeCell ref="AU72:BB72"/>
    <mergeCell ref="A70:Q70"/>
    <mergeCell ref="AL70:AT70"/>
    <mergeCell ref="AL72:AT72"/>
    <mergeCell ref="AL66:AT66"/>
    <mergeCell ref="AU66:BB66"/>
    <mergeCell ref="BC66:BJ66"/>
    <mergeCell ref="BK66:BR66"/>
    <mergeCell ref="BS68:BZ68"/>
    <mergeCell ref="BS69:BZ69"/>
    <mergeCell ref="BS65:BZ65"/>
    <mergeCell ref="CA65:CH65"/>
    <mergeCell ref="BS66:BZ66"/>
    <mergeCell ref="CA66:CH66"/>
    <mergeCell ref="CA67:CH67"/>
    <mergeCell ref="AL67:AT67"/>
    <mergeCell ref="AU67:BB67"/>
    <mergeCell ref="BC67:BJ67"/>
    <mergeCell ref="BK67:BR67"/>
    <mergeCell ref="AU85:BB85"/>
    <mergeCell ref="BC85:BJ85"/>
    <mergeCell ref="BK85:BR85"/>
    <mergeCell ref="AU70:BB70"/>
    <mergeCell ref="BC73:BJ74"/>
    <mergeCell ref="BK73:BR74"/>
    <mergeCell ref="BK80:BR80"/>
    <mergeCell ref="BK83:BR83"/>
    <mergeCell ref="AU73:BB74"/>
    <mergeCell ref="AU75:BB75"/>
    <mergeCell ref="A85:Q85"/>
    <mergeCell ref="R85:U85"/>
    <mergeCell ref="V85:AH85"/>
    <mergeCell ref="AL85:AT85"/>
    <mergeCell ref="BS85:BZ85"/>
    <mergeCell ref="CA85:CH85"/>
    <mergeCell ref="AL68:AT68"/>
    <mergeCell ref="AL69:AT69"/>
    <mergeCell ref="AU68:BB68"/>
    <mergeCell ref="AU69:BB69"/>
    <mergeCell ref="BC68:BJ68"/>
    <mergeCell ref="BC69:BJ69"/>
    <mergeCell ref="BK68:BR68"/>
    <mergeCell ref="BK69:BR69"/>
    <mergeCell ref="CA68:CH68"/>
    <mergeCell ref="CA69:CH69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R70:U72"/>
    <mergeCell ref="V70:AH72"/>
    <mergeCell ref="BC70:BJ72"/>
    <mergeCell ref="BK70:BR72"/>
    <mergeCell ref="BS70:BZ72"/>
    <mergeCell ref="BK76:BR76"/>
    <mergeCell ref="BS76:BZ76"/>
    <mergeCell ref="CA76:CH76"/>
    <mergeCell ref="BK77:BR77"/>
    <mergeCell ref="AU76:BB76"/>
    <mergeCell ref="BC76:BJ76"/>
    <mergeCell ref="A77:Q77"/>
    <mergeCell ref="AL77:AT77"/>
    <mergeCell ref="AU77:BB77"/>
    <mergeCell ref="BC77:BJ77"/>
    <mergeCell ref="A76:Q76"/>
    <mergeCell ref="R76:U77"/>
    <mergeCell ref="V76:AH77"/>
    <mergeCell ref="AL76:AT76"/>
    <mergeCell ref="AU78:BB78"/>
    <mergeCell ref="BC78:BJ78"/>
    <mergeCell ref="BK78:BR78"/>
    <mergeCell ref="BS78:BZ78"/>
    <mergeCell ref="A78:Q78"/>
    <mergeCell ref="R78:U78"/>
    <mergeCell ref="V78:AH78"/>
    <mergeCell ref="AL78:AT78"/>
    <mergeCell ref="BK79:BR79"/>
    <mergeCell ref="BS79:BZ79"/>
    <mergeCell ref="BS77:BZ77"/>
    <mergeCell ref="CA77:CH77"/>
    <mergeCell ref="AU80:BB80"/>
    <mergeCell ref="BC80:BJ80"/>
    <mergeCell ref="CA78:CH78"/>
    <mergeCell ref="A79:Q79"/>
    <mergeCell ref="R79:U79"/>
    <mergeCell ref="V79:AH79"/>
    <mergeCell ref="AL79:AT79"/>
    <mergeCell ref="AU79:BB79"/>
    <mergeCell ref="BC79:BJ79"/>
    <mergeCell ref="CA79:CH79"/>
    <mergeCell ref="A80:Q80"/>
    <mergeCell ref="R80:U80"/>
    <mergeCell ref="V80:AH80"/>
    <mergeCell ref="AL80:AT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BS84:BZ84"/>
    <mergeCell ref="A83:Q83"/>
    <mergeCell ref="R83:U83"/>
    <mergeCell ref="V83:AH83"/>
    <mergeCell ref="AL83:AT83"/>
    <mergeCell ref="AU83:BB83"/>
    <mergeCell ref="BC83:BJ83"/>
    <mergeCell ref="CA84:CH84"/>
    <mergeCell ref="BS83:BZ83"/>
    <mergeCell ref="CA83:CH83"/>
    <mergeCell ref="A84:Q84"/>
    <mergeCell ref="R84:U84"/>
    <mergeCell ref="V84:AH84"/>
    <mergeCell ref="AL84:AT84"/>
    <mergeCell ref="AU84:BB84"/>
    <mergeCell ref="BC84:BJ84"/>
    <mergeCell ref="BK84:BR8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15">
      <selection activeCell="A123" sqref="A123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75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</row>
    <row r="4" spans="41:62" ht="15.75">
      <c r="AO4" s="2" t="s">
        <v>23</v>
      </c>
      <c r="AQ4" s="89" t="s">
        <v>195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F4" s="268">
        <v>2018</v>
      </c>
      <c r="BG4" s="268"/>
      <c r="BH4" s="268"/>
      <c r="BI4" s="268"/>
      <c r="BJ4" s="1" t="s">
        <v>24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2" t="s">
        <v>35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1" t="s">
        <v>36</v>
      </c>
      <c r="S6" s="262"/>
      <c r="T6" s="262"/>
      <c r="U6" s="263"/>
      <c r="V6" s="261" t="s">
        <v>77</v>
      </c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3"/>
      <c r="AI6" s="61"/>
      <c r="AJ6" s="48" t="s">
        <v>211</v>
      </c>
      <c r="AK6" s="48" t="s">
        <v>212</v>
      </c>
      <c r="AL6" s="269" t="s">
        <v>78</v>
      </c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60"/>
      <c r="CI6" s="14"/>
      <c r="CJ6" s="14"/>
      <c r="CK6" s="14"/>
    </row>
    <row r="7" spans="1:89" ht="12.75">
      <c r="A7" s="257" t="s">
        <v>39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56" t="s">
        <v>79</v>
      </c>
      <c r="S7" s="257"/>
      <c r="T7" s="257"/>
      <c r="U7" s="258"/>
      <c r="V7" s="256" t="s">
        <v>80</v>
      </c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8"/>
      <c r="AI7" s="59" t="s">
        <v>227</v>
      </c>
      <c r="AJ7" s="49"/>
      <c r="AK7" s="49" t="s">
        <v>213</v>
      </c>
      <c r="AL7" s="261" t="s">
        <v>81</v>
      </c>
      <c r="AM7" s="262"/>
      <c r="AN7" s="262"/>
      <c r="AO7" s="262"/>
      <c r="AP7" s="262"/>
      <c r="AQ7" s="262"/>
      <c r="AR7" s="262"/>
      <c r="AS7" s="262"/>
      <c r="AT7" s="263"/>
      <c r="AU7" s="269" t="s">
        <v>43</v>
      </c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60"/>
      <c r="CI7" s="14"/>
      <c r="CJ7" s="14"/>
      <c r="CK7" s="14"/>
    </row>
    <row r="8" spans="1:89" ht="12.7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  <c r="R8" s="256" t="s">
        <v>82</v>
      </c>
      <c r="S8" s="257"/>
      <c r="T8" s="257"/>
      <c r="U8" s="258"/>
      <c r="V8" s="256" t="s">
        <v>83</v>
      </c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8"/>
      <c r="AI8" s="59" t="s">
        <v>228</v>
      </c>
      <c r="AJ8" s="49"/>
      <c r="AK8" s="49" t="s">
        <v>214</v>
      </c>
      <c r="AL8" s="256"/>
      <c r="AM8" s="257"/>
      <c r="AN8" s="257"/>
      <c r="AO8" s="257"/>
      <c r="AP8" s="257"/>
      <c r="AQ8" s="257"/>
      <c r="AR8" s="257"/>
      <c r="AS8" s="257"/>
      <c r="AT8" s="258"/>
      <c r="AU8" s="256" t="s">
        <v>84</v>
      </c>
      <c r="AV8" s="257"/>
      <c r="AW8" s="257"/>
      <c r="AX8" s="257"/>
      <c r="AY8" s="257"/>
      <c r="AZ8" s="257"/>
      <c r="BA8" s="257"/>
      <c r="BB8" s="258"/>
      <c r="BC8" s="256" t="s">
        <v>84</v>
      </c>
      <c r="BD8" s="257"/>
      <c r="BE8" s="257"/>
      <c r="BF8" s="257"/>
      <c r="BG8" s="257"/>
      <c r="BH8" s="257"/>
      <c r="BI8" s="257"/>
      <c r="BJ8" s="258"/>
      <c r="BK8" s="261" t="s">
        <v>85</v>
      </c>
      <c r="BL8" s="262"/>
      <c r="BM8" s="262"/>
      <c r="BN8" s="262"/>
      <c r="BO8" s="262"/>
      <c r="BP8" s="262"/>
      <c r="BQ8" s="262"/>
      <c r="BR8" s="263"/>
      <c r="BS8" s="261" t="s">
        <v>86</v>
      </c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3"/>
      <c r="CI8" s="14"/>
      <c r="CJ8" s="14"/>
      <c r="CK8" s="14"/>
    </row>
    <row r="9" spans="1:89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256"/>
      <c r="S9" s="257"/>
      <c r="T9" s="257"/>
      <c r="U9" s="258"/>
      <c r="V9" s="256" t="s">
        <v>87</v>
      </c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8"/>
      <c r="AI9" s="59"/>
      <c r="AJ9" s="49"/>
      <c r="AK9" s="49" t="s">
        <v>215</v>
      </c>
      <c r="AL9" s="256"/>
      <c r="AM9" s="257"/>
      <c r="AN9" s="257"/>
      <c r="AO9" s="257"/>
      <c r="AP9" s="257"/>
      <c r="AQ9" s="257"/>
      <c r="AR9" s="257"/>
      <c r="AS9" s="257"/>
      <c r="AT9" s="258"/>
      <c r="AU9" s="256" t="s">
        <v>88</v>
      </c>
      <c r="AV9" s="257"/>
      <c r="AW9" s="257"/>
      <c r="AX9" s="257"/>
      <c r="AY9" s="257"/>
      <c r="AZ9" s="257"/>
      <c r="BA9" s="257"/>
      <c r="BB9" s="258"/>
      <c r="BC9" s="256" t="s">
        <v>216</v>
      </c>
      <c r="BD9" s="257"/>
      <c r="BE9" s="257"/>
      <c r="BF9" s="257"/>
      <c r="BG9" s="257"/>
      <c r="BH9" s="257"/>
      <c r="BI9" s="257"/>
      <c r="BJ9" s="258"/>
      <c r="BK9" s="256" t="s">
        <v>89</v>
      </c>
      <c r="BL9" s="257"/>
      <c r="BM9" s="257"/>
      <c r="BN9" s="257"/>
      <c r="BO9" s="257"/>
      <c r="BP9" s="257"/>
      <c r="BQ9" s="257"/>
      <c r="BR9" s="258"/>
      <c r="BS9" s="256" t="s">
        <v>90</v>
      </c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8"/>
      <c r="CI9" s="14"/>
      <c r="CJ9" s="14"/>
      <c r="CK9" s="14"/>
    </row>
    <row r="10" spans="1:89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56"/>
      <c r="S10" s="257"/>
      <c r="T10" s="257"/>
      <c r="U10" s="258"/>
      <c r="V10" s="256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8"/>
      <c r="AI10" s="59"/>
      <c r="AJ10" s="51"/>
      <c r="AK10" s="51"/>
      <c r="AL10" s="256"/>
      <c r="AM10" s="257"/>
      <c r="AN10" s="257"/>
      <c r="AO10" s="257"/>
      <c r="AP10" s="257"/>
      <c r="AQ10" s="257"/>
      <c r="AR10" s="257"/>
      <c r="AS10" s="257"/>
      <c r="AT10" s="258"/>
      <c r="AU10" s="256" t="s">
        <v>91</v>
      </c>
      <c r="AV10" s="257"/>
      <c r="AW10" s="257"/>
      <c r="AX10" s="257"/>
      <c r="AY10" s="257"/>
      <c r="AZ10" s="257"/>
      <c r="BA10" s="257"/>
      <c r="BB10" s="258"/>
      <c r="BC10" s="256" t="s">
        <v>217</v>
      </c>
      <c r="BD10" s="257"/>
      <c r="BE10" s="257"/>
      <c r="BF10" s="257"/>
      <c r="BG10" s="257"/>
      <c r="BH10" s="257"/>
      <c r="BI10" s="257"/>
      <c r="BJ10" s="258"/>
      <c r="BK10" s="256" t="s">
        <v>92</v>
      </c>
      <c r="BL10" s="257"/>
      <c r="BM10" s="257"/>
      <c r="BN10" s="257"/>
      <c r="BO10" s="257"/>
      <c r="BP10" s="257"/>
      <c r="BQ10" s="257"/>
      <c r="BR10" s="258"/>
      <c r="BS10" s="256" t="s">
        <v>93</v>
      </c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8"/>
      <c r="CI10" s="14"/>
      <c r="CJ10" s="14"/>
      <c r="CK10" s="14"/>
    </row>
    <row r="11" spans="1:89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  <c r="R11" s="256"/>
      <c r="S11" s="257"/>
      <c r="T11" s="257"/>
      <c r="U11" s="258"/>
      <c r="V11" s="256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8"/>
      <c r="AI11" s="59"/>
      <c r="AJ11" s="51"/>
      <c r="AK11" s="51"/>
      <c r="AL11" s="256"/>
      <c r="AM11" s="257"/>
      <c r="AN11" s="257"/>
      <c r="AO11" s="257"/>
      <c r="AP11" s="257"/>
      <c r="AQ11" s="257"/>
      <c r="AR11" s="257"/>
      <c r="AS11" s="257"/>
      <c r="AT11" s="258"/>
      <c r="AU11" s="256" t="s">
        <v>94</v>
      </c>
      <c r="AV11" s="257"/>
      <c r="AW11" s="257"/>
      <c r="AX11" s="257"/>
      <c r="AY11" s="257"/>
      <c r="AZ11" s="257"/>
      <c r="BA11" s="257"/>
      <c r="BB11" s="258"/>
      <c r="BC11" s="256"/>
      <c r="BD11" s="257"/>
      <c r="BE11" s="257"/>
      <c r="BF11" s="257"/>
      <c r="BG11" s="257"/>
      <c r="BH11" s="257"/>
      <c r="BI11" s="257"/>
      <c r="BJ11" s="258"/>
      <c r="BK11" s="256" t="s">
        <v>95</v>
      </c>
      <c r="BL11" s="257"/>
      <c r="BM11" s="257"/>
      <c r="BN11" s="257"/>
      <c r="BO11" s="257"/>
      <c r="BP11" s="257"/>
      <c r="BQ11" s="257"/>
      <c r="BR11" s="258"/>
      <c r="BS11" s="264" t="s">
        <v>96</v>
      </c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6"/>
      <c r="CI11" s="14"/>
      <c r="CJ11" s="14"/>
      <c r="CK11" s="14"/>
    </row>
    <row r="12" spans="1:89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/>
      <c r="R12" s="256"/>
      <c r="S12" s="257"/>
      <c r="T12" s="257"/>
      <c r="U12" s="258"/>
      <c r="V12" s="256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8"/>
      <c r="AI12" s="59"/>
      <c r="AJ12" s="51"/>
      <c r="AK12" s="51"/>
      <c r="AL12" s="256"/>
      <c r="AM12" s="257"/>
      <c r="AN12" s="257"/>
      <c r="AO12" s="257"/>
      <c r="AP12" s="257"/>
      <c r="AQ12" s="257"/>
      <c r="AR12" s="257"/>
      <c r="AS12" s="257"/>
      <c r="AT12" s="258"/>
      <c r="AU12" s="256" t="s">
        <v>218</v>
      </c>
      <c r="AV12" s="257"/>
      <c r="AW12" s="257"/>
      <c r="AX12" s="257"/>
      <c r="AY12" s="257"/>
      <c r="AZ12" s="257"/>
      <c r="BA12" s="257"/>
      <c r="BB12" s="258"/>
      <c r="BC12" s="256"/>
      <c r="BD12" s="257"/>
      <c r="BE12" s="257"/>
      <c r="BF12" s="257"/>
      <c r="BG12" s="257"/>
      <c r="BH12" s="257"/>
      <c r="BI12" s="257"/>
      <c r="BJ12" s="258"/>
      <c r="BK12" s="256"/>
      <c r="BL12" s="257"/>
      <c r="BM12" s="257"/>
      <c r="BN12" s="257"/>
      <c r="BO12" s="257"/>
      <c r="BP12" s="257"/>
      <c r="BQ12" s="257"/>
      <c r="BR12" s="258"/>
      <c r="BS12" s="261" t="s">
        <v>81</v>
      </c>
      <c r="BT12" s="262"/>
      <c r="BU12" s="262"/>
      <c r="BV12" s="262"/>
      <c r="BW12" s="262"/>
      <c r="BX12" s="262"/>
      <c r="BY12" s="262"/>
      <c r="BZ12" s="263"/>
      <c r="CA12" s="261" t="s">
        <v>97</v>
      </c>
      <c r="CB12" s="262"/>
      <c r="CC12" s="262"/>
      <c r="CD12" s="262"/>
      <c r="CE12" s="262"/>
      <c r="CF12" s="262"/>
      <c r="CG12" s="262"/>
      <c r="CH12" s="263"/>
      <c r="CI12" s="14"/>
      <c r="CJ12" s="14"/>
      <c r="CK12" s="14"/>
    </row>
    <row r="13" spans="1:89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8"/>
      <c r="R13" s="256"/>
      <c r="S13" s="257"/>
      <c r="T13" s="257"/>
      <c r="U13" s="258"/>
      <c r="V13" s="256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8"/>
      <c r="AI13" s="59"/>
      <c r="AJ13" s="51"/>
      <c r="AK13" s="51"/>
      <c r="AL13" s="256"/>
      <c r="AM13" s="257"/>
      <c r="AN13" s="257"/>
      <c r="AO13" s="257"/>
      <c r="AP13" s="257"/>
      <c r="AQ13" s="257"/>
      <c r="AR13" s="257"/>
      <c r="AS13" s="257"/>
      <c r="AT13" s="258"/>
      <c r="AU13" s="256" t="s">
        <v>99</v>
      </c>
      <c r="AV13" s="257"/>
      <c r="AW13" s="257"/>
      <c r="AX13" s="257"/>
      <c r="AY13" s="257"/>
      <c r="AZ13" s="257"/>
      <c r="BA13" s="257"/>
      <c r="BB13" s="258"/>
      <c r="BC13" s="256"/>
      <c r="BD13" s="257"/>
      <c r="BE13" s="257"/>
      <c r="BF13" s="257"/>
      <c r="BG13" s="257"/>
      <c r="BH13" s="257"/>
      <c r="BI13" s="257"/>
      <c r="BJ13" s="258"/>
      <c r="BK13" s="256"/>
      <c r="BL13" s="257"/>
      <c r="BM13" s="257"/>
      <c r="BN13" s="257"/>
      <c r="BO13" s="257"/>
      <c r="BP13" s="257"/>
      <c r="BQ13" s="257"/>
      <c r="BR13" s="258"/>
      <c r="BS13" s="256"/>
      <c r="BT13" s="257"/>
      <c r="BU13" s="257"/>
      <c r="BV13" s="257"/>
      <c r="BW13" s="257"/>
      <c r="BX13" s="257"/>
      <c r="BY13" s="257"/>
      <c r="BZ13" s="258"/>
      <c r="CA13" s="256" t="s">
        <v>98</v>
      </c>
      <c r="CB13" s="257"/>
      <c r="CC13" s="257"/>
      <c r="CD13" s="257"/>
      <c r="CE13" s="257"/>
      <c r="CF13" s="257"/>
      <c r="CG13" s="257"/>
      <c r="CH13" s="258"/>
      <c r="CI13" s="14"/>
      <c r="CJ13" s="14"/>
      <c r="CK13" s="14"/>
    </row>
    <row r="14" spans="1:89" ht="12.7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  <c r="R14" s="256"/>
      <c r="S14" s="257"/>
      <c r="T14" s="257"/>
      <c r="U14" s="258"/>
      <c r="V14" s="256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8"/>
      <c r="AI14" s="59"/>
      <c r="AJ14" s="51"/>
      <c r="AK14" s="51"/>
      <c r="AL14" s="256"/>
      <c r="AM14" s="257"/>
      <c r="AN14" s="257"/>
      <c r="AO14" s="257"/>
      <c r="AP14" s="257"/>
      <c r="AQ14" s="257"/>
      <c r="AR14" s="257"/>
      <c r="AS14" s="257"/>
      <c r="AT14" s="258"/>
      <c r="AU14" s="256" t="s">
        <v>219</v>
      </c>
      <c r="AV14" s="257"/>
      <c r="AW14" s="257"/>
      <c r="AX14" s="257"/>
      <c r="AY14" s="257"/>
      <c r="AZ14" s="257"/>
      <c r="BA14" s="257"/>
      <c r="BB14" s="258"/>
      <c r="BC14" s="256"/>
      <c r="BD14" s="257"/>
      <c r="BE14" s="257"/>
      <c r="BF14" s="257"/>
      <c r="BG14" s="257"/>
      <c r="BH14" s="257"/>
      <c r="BI14" s="257"/>
      <c r="BJ14" s="258"/>
      <c r="BK14" s="256"/>
      <c r="BL14" s="257"/>
      <c r="BM14" s="257"/>
      <c r="BN14" s="257"/>
      <c r="BO14" s="257"/>
      <c r="BP14" s="257"/>
      <c r="BQ14" s="257"/>
      <c r="BR14" s="258"/>
      <c r="BS14" s="256"/>
      <c r="BT14" s="257"/>
      <c r="BU14" s="257"/>
      <c r="BV14" s="257"/>
      <c r="BW14" s="257"/>
      <c r="BX14" s="257"/>
      <c r="BY14" s="257"/>
      <c r="BZ14" s="258"/>
      <c r="CA14" s="256"/>
      <c r="CB14" s="257"/>
      <c r="CC14" s="257"/>
      <c r="CD14" s="257"/>
      <c r="CE14" s="257"/>
      <c r="CF14" s="257"/>
      <c r="CG14" s="257"/>
      <c r="CH14" s="258"/>
      <c r="CI14" s="14"/>
      <c r="CJ14" s="14"/>
      <c r="CK14" s="14"/>
    </row>
    <row r="15" spans="1:89" ht="12.7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8"/>
      <c r="R15" s="256"/>
      <c r="S15" s="257"/>
      <c r="T15" s="257"/>
      <c r="U15" s="258"/>
      <c r="V15" s="256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8"/>
      <c r="AI15" s="59"/>
      <c r="AJ15" s="51"/>
      <c r="AK15" s="51"/>
      <c r="AL15" s="256"/>
      <c r="AM15" s="257"/>
      <c r="AN15" s="257"/>
      <c r="AO15" s="257"/>
      <c r="AP15" s="257"/>
      <c r="AQ15" s="257"/>
      <c r="AR15" s="257"/>
      <c r="AS15" s="257"/>
      <c r="AT15" s="258"/>
      <c r="AU15" s="256" t="s">
        <v>100</v>
      </c>
      <c r="AV15" s="257"/>
      <c r="AW15" s="257"/>
      <c r="AX15" s="257"/>
      <c r="AY15" s="257"/>
      <c r="AZ15" s="257"/>
      <c r="BA15" s="257"/>
      <c r="BB15" s="258"/>
      <c r="BC15" s="256"/>
      <c r="BD15" s="257"/>
      <c r="BE15" s="257"/>
      <c r="BF15" s="257"/>
      <c r="BG15" s="257"/>
      <c r="BH15" s="257"/>
      <c r="BI15" s="257"/>
      <c r="BJ15" s="258"/>
      <c r="BK15" s="256"/>
      <c r="BL15" s="257"/>
      <c r="BM15" s="257"/>
      <c r="BN15" s="257"/>
      <c r="BO15" s="257"/>
      <c r="BP15" s="257"/>
      <c r="BQ15" s="257"/>
      <c r="BR15" s="258"/>
      <c r="BS15" s="256"/>
      <c r="BT15" s="257"/>
      <c r="BU15" s="257"/>
      <c r="BV15" s="257"/>
      <c r="BW15" s="257"/>
      <c r="BX15" s="257"/>
      <c r="BY15" s="257"/>
      <c r="BZ15" s="258"/>
      <c r="CA15" s="256"/>
      <c r="CB15" s="257"/>
      <c r="CC15" s="257"/>
      <c r="CD15" s="257"/>
      <c r="CE15" s="257"/>
      <c r="CF15" s="257"/>
      <c r="CG15" s="257"/>
      <c r="CH15" s="258"/>
      <c r="CI15" s="14"/>
      <c r="CJ15" s="14"/>
      <c r="CK15" s="14"/>
    </row>
    <row r="16" spans="1:89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8"/>
      <c r="R16" s="256"/>
      <c r="S16" s="257"/>
      <c r="T16" s="257"/>
      <c r="U16" s="258"/>
      <c r="V16" s="256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8"/>
      <c r="AI16" s="59"/>
      <c r="AJ16" s="52"/>
      <c r="AK16" s="52"/>
      <c r="AL16" s="256"/>
      <c r="AM16" s="257"/>
      <c r="AN16" s="257"/>
      <c r="AO16" s="257"/>
      <c r="AP16" s="257"/>
      <c r="AQ16" s="257"/>
      <c r="AR16" s="257"/>
      <c r="AS16" s="257"/>
      <c r="AT16" s="258"/>
      <c r="AU16" s="256"/>
      <c r="AV16" s="257"/>
      <c r="AW16" s="257"/>
      <c r="AX16" s="257"/>
      <c r="AY16" s="257"/>
      <c r="AZ16" s="257"/>
      <c r="BA16" s="257"/>
      <c r="BB16" s="258"/>
      <c r="BC16" s="256"/>
      <c r="BD16" s="257"/>
      <c r="BE16" s="257"/>
      <c r="BF16" s="257"/>
      <c r="BG16" s="257"/>
      <c r="BH16" s="257"/>
      <c r="BI16" s="257"/>
      <c r="BJ16" s="258"/>
      <c r="BK16" s="256"/>
      <c r="BL16" s="257"/>
      <c r="BM16" s="257"/>
      <c r="BN16" s="257"/>
      <c r="BO16" s="257"/>
      <c r="BP16" s="257"/>
      <c r="BQ16" s="257"/>
      <c r="BR16" s="258"/>
      <c r="BS16" s="256"/>
      <c r="BT16" s="257"/>
      <c r="BU16" s="257"/>
      <c r="BV16" s="257"/>
      <c r="BW16" s="257"/>
      <c r="BX16" s="257"/>
      <c r="BY16" s="257"/>
      <c r="BZ16" s="258"/>
      <c r="CA16" s="256"/>
      <c r="CB16" s="257"/>
      <c r="CC16" s="257"/>
      <c r="CD16" s="257"/>
      <c r="CE16" s="257"/>
      <c r="CF16" s="257"/>
      <c r="CG16" s="257"/>
      <c r="CH16" s="258"/>
      <c r="CI16" s="14"/>
      <c r="CJ16" s="14"/>
      <c r="CK16" s="14"/>
    </row>
    <row r="17" spans="1:89" ht="13.5" thickBot="1">
      <c r="A17" s="259">
        <v>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61">
        <v>2</v>
      </c>
      <c r="S17" s="262"/>
      <c r="T17" s="262"/>
      <c r="U17" s="263"/>
      <c r="V17" s="261">
        <v>3</v>
      </c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  <c r="AI17" s="60"/>
      <c r="AJ17" s="35" t="s">
        <v>202</v>
      </c>
      <c r="AK17" s="42" t="s">
        <v>210</v>
      </c>
      <c r="AL17" s="253">
        <v>4</v>
      </c>
      <c r="AM17" s="254"/>
      <c r="AN17" s="254"/>
      <c r="AO17" s="254"/>
      <c r="AP17" s="254"/>
      <c r="AQ17" s="254"/>
      <c r="AR17" s="254"/>
      <c r="AS17" s="254"/>
      <c r="AT17" s="255"/>
      <c r="AU17" s="253">
        <v>5</v>
      </c>
      <c r="AV17" s="254"/>
      <c r="AW17" s="254"/>
      <c r="AX17" s="254"/>
      <c r="AY17" s="254"/>
      <c r="AZ17" s="254"/>
      <c r="BA17" s="254"/>
      <c r="BB17" s="255"/>
      <c r="BC17" s="253">
        <v>6</v>
      </c>
      <c r="BD17" s="254"/>
      <c r="BE17" s="254"/>
      <c r="BF17" s="254"/>
      <c r="BG17" s="254"/>
      <c r="BH17" s="254"/>
      <c r="BI17" s="254"/>
      <c r="BJ17" s="255"/>
      <c r="BK17" s="253">
        <v>7</v>
      </c>
      <c r="BL17" s="254"/>
      <c r="BM17" s="254"/>
      <c r="BN17" s="254"/>
      <c r="BO17" s="254"/>
      <c r="BP17" s="254"/>
      <c r="BQ17" s="254"/>
      <c r="BR17" s="255"/>
      <c r="BS17" s="253">
        <v>9</v>
      </c>
      <c r="BT17" s="254"/>
      <c r="BU17" s="254"/>
      <c r="BV17" s="254"/>
      <c r="BW17" s="254"/>
      <c r="BX17" s="254"/>
      <c r="BY17" s="254"/>
      <c r="BZ17" s="255"/>
      <c r="CA17" s="253">
        <v>10</v>
      </c>
      <c r="CB17" s="254"/>
      <c r="CC17" s="254"/>
      <c r="CD17" s="254"/>
      <c r="CE17" s="254"/>
      <c r="CF17" s="254"/>
      <c r="CG17" s="254"/>
      <c r="CH17" s="255"/>
      <c r="CI17" s="14"/>
      <c r="CJ17" s="14"/>
      <c r="CK17" s="14"/>
    </row>
    <row r="18" spans="1:89" ht="12.75">
      <c r="A18" s="168" t="s">
        <v>101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247" t="s">
        <v>102</v>
      </c>
      <c r="S18" s="248"/>
      <c r="T18" s="248"/>
      <c r="U18" s="249"/>
      <c r="V18" s="250" t="s">
        <v>64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2"/>
      <c r="AI18" s="62"/>
      <c r="AJ18" s="43"/>
      <c r="AK18" s="40"/>
      <c r="AL18" s="207">
        <f>SUM(AU18:CH19)</f>
        <v>110518300</v>
      </c>
      <c r="AM18" s="239"/>
      <c r="AN18" s="239"/>
      <c r="AO18" s="239"/>
      <c r="AP18" s="239"/>
      <c r="AQ18" s="239"/>
      <c r="AR18" s="239"/>
      <c r="AS18" s="239"/>
      <c r="AT18" s="240"/>
      <c r="AU18" s="207">
        <v>101118300</v>
      </c>
      <c r="AV18" s="239"/>
      <c r="AW18" s="239"/>
      <c r="AX18" s="239"/>
      <c r="AY18" s="239"/>
      <c r="AZ18" s="239"/>
      <c r="BA18" s="239"/>
      <c r="BB18" s="240"/>
      <c r="BC18" s="207">
        <v>7900000</v>
      </c>
      <c r="BD18" s="239"/>
      <c r="BE18" s="239"/>
      <c r="BF18" s="239"/>
      <c r="BG18" s="239"/>
      <c r="BH18" s="239"/>
      <c r="BI18" s="239"/>
      <c r="BJ18" s="240"/>
      <c r="BK18" s="207"/>
      <c r="BL18" s="239"/>
      <c r="BM18" s="239"/>
      <c r="BN18" s="239"/>
      <c r="BO18" s="239"/>
      <c r="BP18" s="239"/>
      <c r="BQ18" s="239"/>
      <c r="BR18" s="240"/>
      <c r="BS18" s="207">
        <f>BS27</f>
        <v>1500000</v>
      </c>
      <c r="BT18" s="239"/>
      <c r="BU18" s="239"/>
      <c r="BV18" s="239"/>
      <c r="BW18" s="239"/>
      <c r="BX18" s="239"/>
      <c r="BY18" s="239"/>
      <c r="BZ18" s="240"/>
      <c r="CA18" s="191"/>
      <c r="CB18" s="192"/>
      <c r="CC18" s="192"/>
      <c r="CD18" s="192"/>
      <c r="CE18" s="192"/>
      <c r="CF18" s="192"/>
      <c r="CG18" s="192"/>
      <c r="CH18" s="198"/>
      <c r="CI18" s="6"/>
      <c r="CJ18" s="6"/>
      <c r="CK18" s="6"/>
    </row>
    <row r="19" spans="1:89" ht="12.75">
      <c r="A19" s="184" t="s">
        <v>103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72"/>
      <c r="S19" s="173"/>
      <c r="T19" s="173"/>
      <c r="U19" s="174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63"/>
      <c r="AJ19" s="44"/>
      <c r="AK19" s="36"/>
      <c r="AL19" s="160"/>
      <c r="AM19" s="241"/>
      <c r="AN19" s="241"/>
      <c r="AO19" s="241"/>
      <c r="AP19" s="241"/>
      <c r="AQ19" s="241"/>
      <c r="AR19" s="241"/>
      <c r="AS19" s="241"/>
      <c r="AT19" s="242"/>
      <c r="AU19" s="160"/>
      <c r="AV19" s="241"/>
      <c r="AW19" s="241"/>
      <c r="AX19" s="241"/>
      <c r="AY19" s="241"/>
      <c r="AZ19" s="241"/>
      <c r="BA19" s="241"/>
      <c r="BB19" s="242"/>
      <c r="BC19" s="160"/>
      <c r="BD19" s="241"/>
      <c r="BE19" s="241"/>
      <c r="BF19" s="241"/>
      <c r="BG19" s="241"/>
      <c r="BH19" s="241"/>
      <c r="BI19" s="241"/>
      <c r="BJ19" s="242"/>
      <c r="BK19" s="160"/>
      <c r="BL19" s="241"/>
      <c r="BM19" s="241"/>
      <c r="BN19" s="241"/>
      <c r="BO19" s="241"/>
      <c r="BP19" s="241"/>
      <c r="BQ19" s="241"/>
      <c r="BR19" s="242"/>
      <c r="BS19" s="160"/>
      <c r="BT19" s="241"/>
      <c r="BU19" s="241"/>
      <c r="BV19" s="241"/>
      <c r="BW19" s="241"/>
      <c r="BX19" s="241"/>
      <c r="BY19" s="241"/>
      <c r="BZ19" s="242"/>
      <c r="CA19" s="143"/>
      <c r="CB19" s="194"/>
      <c r="CC19" s="194"/>
      <c r="CD19" s="194"/>
      <c r="CE19" s="194"/>
      <c r="CF19" s="194"/>
      <c r="CG19" s="194"/>
      <c r="CH19" s="199"/>
      <c r="CI19" s="6"/>
      <c r="CJ19" s="6"/>
      <c r="CK19" s="6"/>
    </row>
    <row r="20" spans="1:89" ht="12.75">
      <c r="A20" s="244" t="s">
        <v>104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169" t="s">
        <v>105</v>
      </c>
      <c r="S20" s="170"/>
      <c r="T20" s="170"/>
      <c r="U20" s="171"/>
      <c r="V20" s="233">
        <v>9080000000000130</v>
      </c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5"/>
      <c r="AI20" s="68"/>
      <c r="AJ20" s="45"/>
      <c r="AK20" s="40"/>
      <c r="AL20" s="207">
        <v>102416100</v>
      </c>
      <c r="AM20" s="239"/>
      <c r="AN20" s="239"/>
      <c r="AO20" s="239"/>
      <c r="AP20" s="239"/>
      <c r="AQ20" s="239"/>
      <c r="AR20" s="239"/>
      <c r="AS20" s="239"/>
      <c r="AT20" s="240"/>
      <c r="AU20" s="181">
        <v>102416100</v>
      </c>
      <c r="AV20" s="210"/>
      <c r="AW20" s="210"/>
      <c r="AX20" s="210"/>
      <c r="AY20" s="210"/>
      <c r="AZ20" s="210"/>
      <c r="BA20" s="210"/>
      <c r="BB20" s="211"/>
      <c r="BC20" s="181" t="s">
        <v>64</v>
      </c>
      <c r="BD20" s="210"/>
      <c r="BE20" s="210"/>
      <c r="BF20" s="210"/>
      <c r="BG20" s="210"/>
      <c r="BH20" s="210"/>
      <c r="BI20" s="210"/>
      <c r="BJ20" s="211"/>
      <c r="BK20" s="181" t="s">
        <v>64</v>
      </c>
      <c r="BL20" s="210"/>
      <c r="BM20" s="210"/>
      <c r="BN20" s="210"/>
      <c r="BO20" s="210"/>
      <c r="BP20" s="210"/>
      <c r="BQ20" s="210"/>
      <c r="BR20" s="211"/>
      <c r="BS20" s="181"/>
      <c r="BT20" s="210"/>
      <c r="BU20" s="210"/>
      <c r="BV20" s="210"/>
      <c r="BW20" s="210"/>
      <c r="BX20" s="210"/>
      <c r="BY20" s="210"/>
      <c r="BZ20" s="211"/>
      <c r="CA20" s="181" t="s">
        <v>64</v>
      </c>
      <c r="CB20" s="210"/>
      <c r="CC20" s="210"/>
      <c r="CD20" s="210"/>
      <c r="CE20" s="210"/>
      <c r="CF20" s="210"/>
      <c r="CG20" s="210"/>
      <c r="CH20" s="216"/>
      <c r="CI20" s="6"/>
      <c r="CJ20" s="6"/>
      <c r="CK20" s="6"/>
    </row>
    <row r="21" spans="1:89" ht="22.5" customHeight="1">
      <c r="A21" s="245" t="s">
        <v>226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172"/>
      <c r="S21" s="173"/>
      <c r="T21" s="173"/>
      <c r="U21" s="174"/>
      <c r="V21" s="236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66">
        <v>0</v>
      </c>
      <c r="AJ21" s="44">
        <v>0</v>
      </c>
      <c r="AK21" s="36"/>
      <c r="AL21" s="160"/>
      <c r="AM21" s="241"/>
      <c r="AN21" s="241"/>
      <c r="AO21" s="241"/>
      <c r="AP21" s="241"/>
      <c r="AQ21" s="241"/>
      <c r="AR21" s="241"/>
      <c r="AS21" s="241"/>
      <c r="AT21" s="242"/>
      <c r="AU21" s="143"/>
      <c r="AV21" s="194"/>
      <c r="AW21" s="194"/>
      <c r="AX21" s="194"/>
      <c r="AY21" s="194"/>
      <c r="AZ21" s="194"/>
      <c r="BA21" s="194"/>
      <c r="BB21" s="195"/>
      <c r="BC21" s="143"/>
      <c r="BD21" s="194"/>
      <c r="BE21" s="194"/>
      <c r="BF21" s="194"/>
      <c r="BG21" s="194"/>
      <c r="BH21" s="194"/>
      <c r="BI21" s="194"/>
      <c r="BJ21" s="195"/>
      <c r="BK21" s="143"/>
      <c r="BL21" s="194"/>
      <c r="BM21" s="194"/>
      <c r="BN21" s="194"/>
      <c r="BO21" s="194"/>
      <c r="BP21" s="194"/>
      <c r="BQ21" s="194"/>
      <c r="BR21" s="195"/>
      <c r="BS21" s="143"/>
      <c r="BT21" s="194"/>
      <c r="BU21" s="194"/>
      <c r="BV21" s="194"/>
      <c r="BW21" s="194"/>
      <c r="BX21" s="194"/>
      <c r="BY21" s="194"/>
      <c r="BZ21" s="195"/>
      <c r="CA21" s="143"/>
      <c r="CB21" s="194"/>
      <c r="CC21" s="194"/>
      <c r="CD21" s="194"/>
      <c r="CE21" s="194"/>
      <c r="CF21" s="194"/>
      <c r="CG21" s="194"/>
      <c r="CH21" s="199"/>
      <c r="CI21" s="6"/>
      <c r="CJ21" s="6"/>
      <c r="CK21" s="6"/>
    </row>
    <row r="22" spans="1:89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151"/>
      <c r="S22" s="152"/>
      <c r="T22" s="152"/>
      <c r="U22" s="153"/>
      <c r="V22" s="213">
        <v>9080000000000130</v>
      </c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5"/>
      <c r="AI22" s="67">
        <v>0</v>
      </c>
      <c r="AJ22" s="46">
        <v>0</v>
      </c>
      <c r="AK22" s="39">
        <v>10312601</v>
      </c>
      <c r="AL22" s="149">
        <v>76656942</v>
      </c>
      <c r="AM22" s="164"/>
      <c r="AN22" s="164"/>
      <c r="AO22" s="164"/>
      <c r="AP22" s="164"/>
      <c r="AQ22" s="164"/>
      <c r="AR22" s="164"/>
      <c r="AS22" s="164"/>
      <c r="AT22" s="167"/>
      <c r="AU22" s="149">
        <v>76656942</v>
      </c>
      <c r="AV22" s="164"/>
      <c r="AW22" s="164"/>
      <c r="AX22" s="164"/>
      <c r="AY22" s="164"/>
      <c r="AZ22" s="164"/>
      <c r="BA22" s="164"/>
      <c r="BB22" s="167"/>
      <c r="BC22" s="149"/>
      <c r="BD22" s="164"/>
      <c r="BE22" s="164"/>
      <c r="BF22" s="164"/>
      <c r="BG22" s="164"/>
      <c r="BH22" s="164"/>
      <c r="BI22" s="164"/>
      <c r="BJ22" s="167"/>
      <c r="BK22" s="149"/>
      <c r="BL22" s="164"/>
      <c r="BM22" s="164"/>
      <c r="BN22" s="164"/>
      <c r="BO22" s="164"/>
      <c r="BP22" s="164"/>
      <c r="BQ22" s="164"/>
      <c r="BR22" s="167"/>
      <c r="BS22" s="149"/>
      <c r="BT22" s="164"/>
      <c r="BU22" s="164"/>
      <c r="BV22" s="164"/>
      <c r="BW22" s="164"/>
      <c r="BX22" s="164"/>
      <c r="BY22" s="164"/>
      <c r="BZ22" s="167"/>
      <c r="CA22" s="149"/>
      <c r="CB22" s="164"/>
      <c r="CC22" s="164"/>
      <c r="CD22" s="164"/>
      <c r="CE22" s="164"/>
      <c r="CF22" s="164"/>
      <c r="CG22" s="164"/>
      <c r="CH22" s="165"/>
      <c r="CI22" s="6"/>
      <c r="CJ22" s="6"/>
      <c r="CK22" s="6"/>
    </row>
    <row r="23" spans="1:89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151"/>
      <c r="S23" s="152"/>
      <c r="T23" s="152"/>
      <c r="U23" s="153"/>
      <c r="V23" s="213">
        <v>9080000000000130</v>
      </c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5"/>
      <c r="AI23" s="67">
        <v>0</v>
      </c>
      <c r="AJ23" s="46">
        <v>0</v>
      </c>
      <c r="AK23" s="39">
        <v>20312603</v>
      </c>
      <c r="AL23" s="149">
        <v>21021005</v>
      </c>
      <c r="AM23" s="164"/>
      <c r="AN23" s="164"/>
      <c r="AO23" s="164"/>
      <c r="AP23" s="164"/>
      <c r="AQ23" s="164"/>
      <c r="AR23" s="164"/>
      <c r="AS23" s="164"/>
      <c r="AT23" s="167"/>
      <c r="AU23" s="149">
        <v>21021005</v>
      </c>
      <c r="AV23" s="164"/>
      <c r="AW23" s="164"/>
      <c r="AX23" s="164"/>
      <c r="AY23" s="164"/>
      <c r="AZ23" s="164"/>
      <c r="BA23" s="164"/>
      <c r="BB23" s="167"/>
      <c r="BC23" s="149"/>
      <c r="BD23" s="164"/>
      <c r="BE23" s="164"/>
      <c r="BF23" s="164"/>
      <c r="BG23" s="164"/>
      <c r="BH23" s="164"/>
      <c r="BI23" s="164"/>
      <c r="BJ23" s="167"/>
      <c r="BK23" s="149"/>
      <c r="BL23" s="164"/>
      <c r="BM23" s="164"/>
      <c r="BN23" s="164"/>
      <c r="BO23" s="164"/>
      <c r="BP23" s="164"/>
      <c r="BQ23" s="164"/>
      <c r="BR23" s="167"/>
      <c r="BS23" s="149"/>
      <c r="BT23" s="164"/>
      <c r="BU23" s="164"/>
      <c r="BV23" s="164"/>
      <c r="BW23" s="164"/>
      <c r="BX23" s="164"/>
      <c r="BY23" s="164"/>
      <c r="BZ23" s="167"/>
      <c r="CA23" s="149"/>
      <c r="CB23" s="164"/>
      <c r="CC23" s="164"/>
      <c r="CD23" s="164"/>
      <c r="CE23" s="164"/>
      <c r="CF23" s="164"/>
      <c r="CG23" s="164"/>
      <c r="CH23" s="165"/>
      <c r="CI23" s="6"/>
      <c r="CJ23" s="6"/>
      <c r="CK23" s="6"/>
    </row>
    <row r="24" spans="1:89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151"/>
      <c r="S24" s="152"/>
      <c r="T24" s="152"/>
      <c r="U24" s="153"/>
      <c r="V24" s="213">
        <v>9080000000000130</v>
      </c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7">
        <v>0</v>
      </c>
      <c r="AJ24" s="46">
        <v>0</v>
      </c>
      <c r="AK24" s="39">
        <v>30312604</v>
      </c>
      <c r="AL24" s="149">
        <v>4168153</v>
      </c>
      <c r="AM24" s="164"/>
      <c r="AN24" s="164"/>
      <c r="AO24" s="164"/>
      <c r="AP24" s="164"/>
      <c r="AQ24" s="164"/>
      <c r="AR24" s="164"/>
      <c r="AS24" s="164"/>
      <c r="AT24" s="167"/>
      <c r="AU24" s="149">
        <v>4168153</v>
      </c>
      <c r="AV24" s="164"/>
      <c r="AW24" s="164"/>
      <c r="AX24" s="164"/>
      <c r="AY24" s="164"/>
      <c r="AZ24" s="164"/>
      <c r="BA24" s="164"/>
      <c r="BB24" s="167"/>
      <c r="BC24" s="149"/>
      <c r="BD24" s="164"/>
      <c r="BE24" s="164"/>
      <c r="BF24" s="164"/>
      <c r="BG24" s="164"/>
      <c r="BH24" s="164"/>
      <c r="BI24" s="164"/>
      <c r="BJ24" s="167"/>
      <c r="BK24" s="149"/>
      <c r="BL24" s="164"/>
      <c r="BM24" s="164"/>
      <c r="BN24" s="164"/>
      <c r="BO24" s="164"/>
      <c r="BP24" s="164"/>
      <c r="BQ24" s="164"/>
      <c r="BR24" s="167"/>
      <c r="BS24" s="149"/>
      <c r="BT24" s="164"/>
      <c r="BU24" s="164"/>
      <c r="BV24" s="164"/>
      <c r="BW24" s="164"/>
      <c r="BX24" s="164"/>
      <c r="BY24" s="164"/>
      <c r="BZ24" s="167"/>
      <c r="CA24" s="149"/>
      <c r="CB24" s="164"/>
      <c r="CC24" s="164"/>
      <c r="CD24" s="164"/>
      <c r="CE24" s="164"/>
      <c r="CF24" s="164"/>
      <c r="CG24" s="164"/>
      <c r="CH24" s="165"/>
      <c r="CI24" s="6"/>
      <c r="CJ24" s="6"/>
      <c r="CK24" s="6"/>
    </row>
    <row r="25" spans="1:89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151"/>
      <c r="S25" s="152"/>
      <c r="T25" s="152"/>
      <c r="U25" s="153"/>
      <c r="V25" s="213">
        <v>9080000000000130</v>
      </c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67">
        <v>0</v>
      </c>
      <c r="AJ25" s="46">
        <v>0</v>
      </c>
      <c r="AK25" s="39">
        <v>40312606</v>
      </c>
      <c r="AL25" s="149">
        <v>570000</v>
      </c>
      <c r="AM25" s="164"/>
      <c r="AN25" s="164"/>
      <c r="AO25" s="164"/>
      <c r="AP25" s="164"/>
      <c r="AQ25" s="164"/>
      <c r="AR25" s="164"/>
      <c r="AS25" s="164"/>
      <c r="AT25" s="167"/>
      <c r="AU25" s="149">
        <v>570000</v>
      </c>
      <c r="AV25" s="164"/>
      <c r="AW25" s="164"/>
      <c r="AX25" s="164"/>
      <c r="AY25" s="164"/>
      <c r="AZ25" s="164"/>
      <c r="BA25" s="164"/>
      <c r="BB25" s="167"/>
      <c r="BC25" s="149"/>
      <c r="BD25" s="164"/>
      <c r="BE25" s="164"/>
      <c r="BF25" s="164"/>
      <c r="BG25" s="164"/>
      <c r="BH25" s="164"/>
      <c r="BI25" s="164"/>
      <c r="BJ25" s="167"/>
      <c r="BK25" s="149"/>
      <c r="BL25" s="164"/>
      <c r="BM25" s="164"/>
      <c r="BN25" s="164"/>
      <c r="BO25" s="164"/>
      <c r="BP25" s="164"/>
      <c r="BQ25" s="164"/>
      <c r="BR25" s="167"/>
      <c r="BS25" s="149"/>
      <c r="BT25" s="164"/>
      <c r="BU25" s="164"/>
      <c r="BV25" s="164"/>
      <c r="BW25" s="164"/>
      <c r="BX25" s="164"/>
      <c r="BY25" s="164"/>
      <c r="BZ25" s="167"/>
      <c r="CA25" s="149"/>
      <c r="CB25" s="164"/>
      <c r="CC25" s="164"/>
      <c r="CD25" s="164"/>
      <c r="CE25" s="164"/>
      <c r="CF25" s="164"/>
      <c r="CG25" s="164"/>
      <c r="CH25" s="165"/>
      <c r="CI25" s="6"/>
      <c r="CJ25" s="6"/>
      <c r="CK25" s="6"/>
    </row>
    <row r="26" spans="1:89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151"/>
      <c r="S26" s="152"/>
      <c r="T26" s="152"/>
      <c r="U26" s="153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5"/>
      <c r="AI26" s="67"/>
      <c r="AJ26" s="46"/>
      <c r="AK26" s="39"/>
      <c r="AL26" s="149"/>
      <c r="AM26" s="164"/>
      <c r="AN26" s="164"/>
      <c r="AO26" s="164"/>
      <c r="AP26" s="164"/>
      <c r="AQ26" s="164"/>
      <c r="AR26" s="164"/>
      <c r="AS26" s="164"/>
      <c r="AT26" s="167"/>
      <c r="AU26" s="149"/>
      <c r="AV26" s="164"/>
      <c r="AW26" s="164"/>
      <c r="AX26" s="164"/>
      <c r="AY26" s="164"/>
      <c r="AZ26" s="164"/>
      <c r="BA26" s="164"/>
      <c r="BB26" s="167"/>
      <c r="BC26" s="149"/>
      <c r="BD26" s="164"/>
      <c r="BE26" s="164"/>
      <c r="BF26" s="164"/>
      <c r="BG26" s="164"/>
      <c r="BH26" s="164"/>
      <c r="BI26" s="164"/>
      <c r="BJ26" s="167"/>
      <c r="BK26" s="149"/>
      <c r="BL26" s="164"/>
      <c r="BM26" s="164"/>
      <c r="BN26" s="164"/>
      <c r="BO26" s="164"/>
      <c r="BP26" s="164"/>
      <c r="BQ26" s="164"/>
      <c r="BR26" s="167"/>
      <c r="BS26" s="149"/>
      <c r="BT26" s="164"/>
      <c r="BU26" s="164"/>
      <c r="BV26" s="164"/>
      <c r="BW26" s="164"/>
      <c r="BX26" s="164"/>
      <c r="BY26" s="164"/>
      <c r="BZ26" s="167"/>
      <c r="CA26" s="149"/>
      <c r="CB26" s="164"/>
      <c r="CC26" s="164"/>
      <c r="CD26" s="164"/>
      <c r="CE26" s="164"/>
      <c r="CF26" s="164"/>
      <c r="CG26" s="164"/>
      <c r="CH26" s="165"/>
      <c r="CI26" s="6"/>
      <c r="CJ26" s="6"/>
      <c r="CK26" s="6"/>
    </row>
    <row r="27" spans="1:89" ht="12.75">
      <c r="A27" s="168" t="s">
        <v>106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 t="s">
        <v>107</v>
      </c>
      <c r="S27" s="170"/>
      <c r="T27" s="170"/>
      <c r="U27" s="171"/>
      <c r="V27" s="233">
        <v>9080000000000130</v>
      </c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5"/>
      <c r="AI27" s="68"/>
      <c r="AJ27" s="45"/>
      <c r="AK27" s="40"/>
      <c r="AL27" s="207">
        <f>SUM(AU27:CH28)</f>
        <v>1500000</v>
      </c>
      <c r="AM27" s="239"/>
      <c r="AN27" s="239"/>
      <c r="AO27" s="239"/>
      <c r="AP27" s="239"/>
      <c r="AQ27" s="239"/>
      <c r="AR27" s="239"/>
      <c r="AS27" s="239"/>
      <c r="AT27" s="240"/>
      <c r="AU27" s="181">
        <v>0</v>
      </c>
      <c r="AV27" s="210"/>
      <c r="AW27" s="210"/>
      <c r="AX27" s="210"/>
      <c r="AY27" s="210"/>
      <c r="AZ27" s="210"/>
      <c r="BA27" s="210"/>
      <c r="BB27" s="211"/>
      <c r="BC27" s="181" t="s">
        <v>64</v>
      </c>
      <c r="BD27" s="210"/>
      <c r="BE27" s="210"/>
      <c r="BF27" s="210"/>
      <c r="BG27" s="210"/>
      <c r="BH27" s="210"/>
      <c r="BI27" s="210"/>
      <c r="BJ27" s="211"/>
      <c r="BK27" s="181" t="s">
        <v>64</v>
      </c>
      <c r="BL27" s="210"/>
      <c r="BM27" s="210"/>
      <c r="BN27" s="210"/>
      <c r="BO27" s="210"/>
      <c r="BP27" s="210"/>
      <c r="BQ27" s="210"/>
      <c r="BR27" s="211"/>
      <c r="BS27" s="181">
        <v>1500000</v>
      </c>
      <c r="BT27" s="210"/>
      <c r="BU27" s="210"/>
      <c r="BV27" s="210"/>
      <c r="BW27" s="210"/>
      <c r="BX27" s="210"/>
      <c r="BY27" s="210"/>
      <c r="BZ27" s="211"/>
      <c r="CA27" s="181"/>
      <c r="CB27" s="210"/>
      <c r="CC27" s="210"/>
      <c r="CD27" s="210"/>
      <c r="CE27" s="210"/>
      <c r="CF27" s="210"/>
      <c r="CG27" s="210"/>
      <c r="CH27" s="216"/>
      <c r="CI27" s="6"/>
      <c r="CJ27" s="6"/>
      <c r="CK27" s="6"/>
    </row>
    <row r="28" spans="1:89" ht="12.75">
      <c r="A28" s="184" t="s">
        <v>108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72"/>
      <c r="S28" s="173"/>
      <c r="T28" s="173"/>
      <c r="U28" s="174"/>
      <c r="V28" s="236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8"/>
      <c r="AI28" s="66">
        <v>0</v>
      </c>
      <c r="AJ28" s="44">
        <v>0</v>
      </c>
      <c r="AK28" s="36"/>
      <c r="AL28" s="160"/>
      <c r="AM28" s="241"/>
      <c r="AN28" s="241"/>
      <c r="AO28" s="241"/>
      <c r="AP28" s="241"/>
      <c r="AQ28" s="241"/>
      <c r="AR28" s="241"/>
      <c r="AS28" s="241"/>
      <c r="AT28" s="242"/>
      <c r="AU28" s="143"/>
      <c r="AV28" s="194"/>
      <c r="AW28" s="194"/>
      <c r="AX28" s="194"/>
      <c r="AY28" s="194"/>
      <c r="AZ28" s="194"/>
      <c r="BA28" s="194"/>
      <c r="BB28" s="195"/>
      <c r="BC28" s="143"/>
      <c r="BD28" s="194"/>
      <c r="BE28" s="194"/>
      <c r="BF28" s="194"/>
      <c r="BG28" s="194"/>
      <c r="BH28" s="194"/>
      <c r="BI28" s="194"/>
      <c r="BJ28" s="195"/>
      <c r="BK28" s="143"/>
      <c r="BL28" s="194"/>
      <c r="BM28" s="194"/>
      <c r="BN28" s="194"/>
      <c r="BO28" s="194"/>
      <c r="BP28" s="194"/>
      <c r="BQ28" s="194"/>
      <c r="BR28" s="195"/>
      <c r="BS28" s="143"/>
      <c r="BT28" s="194"/>
      <c r="BU28" s="194"/>
      <c r="BV28" s="194"/>
      <c r="BW28" s="194"/>
      <c r="BX28" s="194"/>
      <c r="BY28" s="194"/>
      <c r="BZ28" s="195"/>
      <c r="CA28" s="143"/>
      <c r="CB28" s="194"/>
      <c r="CC28" s="194"/>
      <c r="CD28" s="194"/>
      <c r="CE28" s="194"/>
      <c r="CF28" s="194"/>
      <c r="CG28" s="194"/>
      <c r="CH28" s="199"/>
      <c r="CI28" s="6"/>
      <c r="CJ28" s="6"/>
      <c r="CK28" s="6"/>
    </row>
    <row r="29" spans="1:89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151"/>
      <c r="S29" s="152"/>
      <c r="T29" s="152"/>
      <c r="U29" s="153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/>
      <c r="AJ29" s="46"/>
      <c r="AK29" s="39"/>
      <c r="AL29" s="149"/>
      <c r="AM29" s="164"/>
      <c r="AN29" s="164"/>
      <c r="AO29" s="164"/>
      <c r="AP29" s="164"/>
      <c r="AQ29" s="164"/>
      <c r="AR29" s="164"/>
      <c r="AS29" s="164"/>
      <c r="AT29" s="167"/>
      <c r="AU29" s="149"/>
      <c r="AV29" s="164"/>
      <c r="AW29" s="164"/>
      <c r="AX29" s="164"/>
      <c r="AY29" s="164"/>
      <c r="AZ29" s="164"/>
      <c r="BA29" s="164"/>
      <c r="BB29" s="167"/>
      <c r="BC29" s="149"/>
      <c r="BD29" s="164"/>
      <c r="BE29" s="164"/>
      <c r="BF29" s="164"/>
      <c r="BG29" s="164"/>
      <c r="BH29" s="164"/>
      <c r="BI29" s="164"/>
      <c r="BJ29" s="167"/>
      <c r="BK29" s="149"/>
      <c r="BL29" s="164"/>
      <c r="BM29" s="164"/>
      <c r="BN29" s="164"/>
      <c r="BO29" s="164"/>
      <c r="BP29" s="164"/>
      <c r="BQ29" s="164"/>
      <c r="BR29" s="167"/>
      <c r="BS29" s="149"/>
      <c r="BT29" s="164"/>
      <c r="BU29" s="164"/>
      <c r="BV29" s="164"/>
      <c r="BW29" s="164"/>
      <c r="BX29" s="164"/>
      <c r="BY29" s="164"/>
      <c r="BZ29" s="167"/>
      <c r="CA29" s="149"/>
      <c r="CB29" s="164"/>
      <c r="CC29" s="164"/>
      <c r="CD29" s="164"/>
      <c r="CE29" s="164"/>
      <c r="CF29" s="164"/>
      <c r="CG29" s="164"/>
      <c r="CH29" s="165"/>
      <c r="CI29" s="6"/>
      <c r="CJ29" s="6"/>
      <c r="CK29" s="6"/>
    </row>
    <row r="30" spans="1:89" ht="12.75" hidden="1">
      <c r="A30" s="168" t="s">
        <v>109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 t="s">
        <v>110</v>
      </c>
      <c r="S30" s="170"/>
      <c r="T30" s="170"/>
      <c r="U30" s="171"/>
      <c r="V30" s="175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38"/>
      <c r="AJ30" s="47"/>
      <c r="AK30" s="37"/>
      <c r="AL30" s="181"/>
      <c r="AM30" s="210"/>
      <c r="AN30" s="210"/>
      <c r="AO30" s="210"/>
      <c r="AP30" s="210"/>
      <c r="AQ30" s="210"/>
      <c r="AR30" s="210"/>
      <c r="AS30" s="210"/>
      <c r="AT30" s="211"/>
      <c r="AU30" s="181" t="s">
        <v>64</v>
      </c>
      <c r="AV30" s="210"/>
      <c r="AW30" s="210"/>
      <c r="AX30" s="210"/>
      <c r="AY30" s="210"/>
      <c r="AZ30" s="210"/>
      <c r="BA30" s="210"/>
      <c r="BB30" s="211"/>
      <c r="BC30" s="181" t="s">
        <v>64</v>
      </c>
      <c r="BD30" s="210"/>
      <c r="BE30" s="210"/>
      <c r="BF30" s="210"/>
      <c r="BG30" s="210"/>
      <c r="BH30" s="210"/>
      <c r="BI30" s="210"/>
      <c r="BJ30" s="211"/>
      <c r="BK30" s="181" t="s">
        <v>64</v>
      </c>
      <c r="BL30" s="210"/>
      <c r="BM30" s="210"/>
      <c r="BN30" s="210"/>
      <c r="BO30" s="210"/>
      <c r="BP30" s="210"/>
      <c r="BQ30" s="210"/>
      <c r="BR30" s="211"/>
      <c r="BS30" s="181"/>
      <c r="BT30" s="210"/>
      <c r="BU30" s="210"/>
      <c r="BV30" s="210"/>
      <c r="BW30" s="210"/>
      <c r="BX30" s="210"/>
      <c r="BY30" s="210"/>
      <c r="BZ30" s="211"/>
      <c r="CA30" s="181" t="s">
        <v>64</v>
      </c>
      <c r="CB30" s="210"/>
      <c r="CC30" s="210"/>
      <c r="CD30" s="210"/>
      <c r="CE30" s="210"/>
      <c r="CF30" s="210"/>
      <c r="CG30" s="210"/>
      <c r="CH30" s="216"/>
      <c r="CI30" s="6"/>
      <c r="CJ30" s="6"/>
      <c r="CK30" s="6"/>
    </row>
    <row r="31" spans="1:89" ht="12.75" hidden="1">
      <c r="A31" s="232" t="s">
        <v>111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185"/>
      <c r="S31" s="186"/>
      <c r="T31" s="186"/>
      <c r="U31" s="187"/>
      <c r="V31" s="188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90"/>
      <c r="AI31" s="64"/>
      <c r="AJ31" s="45"/>
      <c r="AK31" s="40"/>
      <c r="AL31" s="191"/>
      <c r="AM31" s="192"/>
      <c r="AN31" s="192"/>
      <c r="AO31" s="192"/>
      <c r="AP31" s="192"/>
      <c r="AQ31" s="192"/>
      <c r="AR31" s="192"/>
      <c r="AS31" s="192"/>
      <c r="AT31" s="193"/>
      <c r="AU31" s="191"/>
      <c r="AV31" s="192"/>
      <c r="AW31" s="192"/>
      <c r="AX31" s="192"/>
      <c r="AY31" s="192"/>
      <c r="AZ31" s="192"/>
      <c r="BA31" s="192"/>
      <c r="BB31" s="193"/>
      <c r="BC31" s="191"/>
      <c r="BD31" s="192"/>
      <c r="BE31" s="192"/>
      <c r="BF31" s="192"/>
      <c r="BG31" s="192"/>
      <c r="BH31" s="192"/>
      <c r="BI31" s="192"/>
      <c r="BJ31" s="193"/>
      <c r="BK31" s="191"/>
      <c r="BL31" s="192"/>
      <c r="BM31" s="192"/>
      <c r="BN31" s="192"/>
      <c r="BO31" s="192"/>
      <c r="BP31" s="192"/>
      <c r="BQ31" s="192"/>
      <c r="BR31" s="193"/>
      <c r="BS31" s="191"/>
      <c r="BT31" s="192"/>
      <c r="BU31" s="192"/>
      <c r="BV31" s="192"/>
      <c r="BW31" s="192"/>
      <c r="BX31" s="192"/>
      <c r="BY31" s="192"/>
      <c r="BZ31" s="193"/>
      <c r="CA31" s="191"/>
      <c r="CB31" s="192"/>
      <c r="CC31" s="192"/>
      <c r="CD31" s="192"/>
      <c r="CE31" s="192"/>
      <c r="CF31" s="192"/>
      <c r="CG31" s="192"/>
      <c r="CH31" s="198"/>
      <c r="CI31" s="6"/>
      <c r="CJ31" s="6"/>
      <c r="CK31" s="6"/>
    </row>
    <row r="32" spans="1:89" ht="12.75" hidden="1">
      <c r="A32" s="184" t="s">
        <v>112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72"/>
      <c r="S32" s="173"/>
      <c r="T32" s="173"/>
      <c r="U32" s="174"/>
      <c r="V32" s="178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80"/>
      <c r="AI32" s="63"/>
      <c r="AJ32" s="44"/>
      <c r="AK32" s="36"/>
      <c r="AL32" s="143"/>
      <c r="AM32" s="194"/>
      <c r="AN32" s="194"/>
      <c r="AO32" s="194"/>
      <c r="AP32" s="194"/>
      <c r="AQ32" s="194"/>
      <c r="AR32" s="194"/>
      <c r="AS32" s="194"/>
      <c r="AT32" s="195"/>
      <c r="AU32" s="143"/>
      <c r="AV32" s="194"/>
      <c r="AW32" s="194"/>
      <c r="AX32" s="194"/>
      <c r="AY32" s="194"/>
      <c r="AZ32" s="194"/>
      <c r="BA32" s="194"/>
      <c r="BB32" s="195"/>
      <c r="BC32" s="143"/>
      <c r="BD32" s="194"/>
      <c r="BE32" s="194"/>
      <c r="BF32" s="194"/>
      <c r="BG32" s="194"/>
      <c r="BH32" s="194"/>
      <c r="BI32" s="194"/>
      <c r="BJ32" s="195"/>
      <c r="BK32" s="143"/>
      <c r="BL32" s="194"/>
      <c r="BM32" s="194"/>
      <c r="BN32" s="194"/>
      <c r="BO32" s="194"/>
      <c r="BP32" s="194"/>
      <c r="BQ32" s="194"/>
      <c r="BR32" s="195"/>
      <c r="BS32" s="143"/>
      <c r="BT32" s="194"/>
      <c r="BU32" s="194"/>
      <c r="BV32" s="194"/>
      <c r="BW32" s="194"/>
      <c r="BX32" s="194"/>
      <c r="BY32" s="194"/>
      <c r="BZ32" s="195"/>
      <c r="CA32" s="143"/>
      <c r="CB32" s="194"/>
      <c r="CC32" s="194"/>
      <c r="CD32" s="194"/>
      <c r="CE32" s="194"/>
      <c r="CF32" s="194"/>
      <c r="CG32" s="194"/>
      <c r="CH32" s="199"/>
      <c r="CI32" s="6"/>
      <c r="CJ32" s="6"/>
      <c r="CK32" s="6"/>
    </row>
    <row r="33" spans="1:89" ht="12.75" hidden="1">
      <c r="A33" s="168" t="s">
        <v>113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 t="s">
        <v>114</v>
      </c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38"/>
      <c r="AJ33" s="47"/>
      <c r="AK33" s="37"/>
      <c r="AL33" s="181"/>
      <c r="AM33" s="210"/>
      <c r="AN33" s="210"/>
      <c r="AO33" s="210"/>
      <c r="AP33" s="210"/>
      <c r="AQ33" s="210"/>
      <c r="AR33" s="210"/>
      <c r="AS33" s="210"/>
      <c r="AT33" s="211"/>
      <c r="AU33" s="181" t="s">
        <v>64</v>
      </c>
      <c r="AV33" s="210"/>
      <c r="AW33" s="210"/>
      <c r="AX33" s="210"/>
      <c r="AY33" s="210"/>
      <c r="AZ33" s="210"/>
      <c r="BA33" s="210"/>
      <c r="BB33" s="211"/>
      <c r="BC33" s="181" t="s">
        <v>64</v>
      </c>
      <c r="BD33" s="210"/>
      <c r="BE33" s="210"/>
      <c r="BF33" s="210"/>
      <c r="BG33" s="210"/>
      <c r="BH33" s="210"/>
      <c r="BI33" s="210"/>
      <c r="BJ33" s="211"/>
      <c r="BK33" s="181" t="s">
        <v>64</v>
      </c>
      <c r="BL33" s="210"/>
      <c r="BM33" s="210"/>
      <c r="BN33" s="210"/>
      <c r="BO33" s="210"/>
      <c r="BP33" s="210"/>
      <c r="BQ33" s="210"/>
      <c r="BR33" s="211"/>
      <c r="BS33" s="181"/>
      <c r="BT33" s="210"/>
      <c r="BU33" s="210"/>
      <c r="BV33" s="210"/>
      <c r="BW33" s="210"/>
      <c r="BX33" s="210"/>
      <c r="BY33" s="210"/>
      <c r="BZ33" s="211"/>
      <c r="CA33" s="181" t="s">
        <v>64</v>
      </c>
      <c r="CB33" s="210"/>
      <c r="CC33" s="210"/>
      <c r="CD33" s="210"/>
      <c r="CE33" s="210"/>
      <c r="CF33" s="210"/>
      <c r="CG33" s="210"/>
      <c r="CH33" s="216"/>
      <c r="CI33" s="6"/>
      <c r="CJ33" s="6"/>
      <c r="CK33" s="6"/>
    </row>
    <row r="34" spans="1:89" ht="12.75" hidden="1">
      <c r="A34" s="232" t="s">
        <v>115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185"/>
      <c r="S34" s="186"/>
      <c r="T34" s="186"/>
      <c r="U34" s="187"/>
      <c r="V34" s="188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90"/>
      <c r="AI34" s="64"/>
      <c r="AJ34" s="45"/>
      <c r="AK34" s="40"/>
      <c r="AL34" s="191"/>
      <c r="AM34" s="192"/>
      <c r="AN34" s="192"/>
      <c r="AO34" s="192"/>
      <c r="AP34" s="192"/>
      <c r="AQ34" s="192"/>
      <c r="AR34" s="192"/>
      <c r="AS34" s="192"/>
      <c r="AT34" s="193"/>
      <c r="AU34" s="191"/>
      <c r="AV34" s="192"/>
      <c r="AW34" s="192"/>
      <c r="AX34" s="192"/>
      <c r="AY34" s="192"/>
      <c r="AZ34" s="192"/>
      <c r="BA34" s="192"/>
      <c r="BB34" s="193"/>
      <c r="BC34" s="191"/>
      <c r="BD34" s="192"/>
      <c r="BE34" s="192"/>
      <c r="BF34" s="192"/>
      <c r="BG34" s="192"/>
      <c r="BH34" s="192"/>
      <c r="BI34" s="192"/>
      <c r="BJ34" s="193"/>
      <c r="BK34" s="191"/>
      <c r="BL34" s="192"/>
      <c r="BM34" s="192"/>
      <c r="BN34" s="192"/>
      <c r="BO34" s="192"/>
      <c r="BP34" s="192"/>
      <c r="BQ34" s="192"/>
      <c r="BR34" s="193"/>
      <c r="BS34" s="191"/>
      <c r="BT34" s="192"/>
      <c r="BU34" s="192"/>
      <c r="BV34" s="192"/>
      <c r="BW34" s="192"/>
      <c r="BX34" s="192"/>
      <c r="BY34" s="192"/>
      <c r="BZ34" s="193"/>
      <c r="CA34" s="191"/>
      <c r="CB34" s="192"/>
      <c r="CC34" s="192"/>
      <c r="CD34" s="192"/>
      <c r="CE34" s="192"/>
      <c r="CF34" s="192"/>
      <c r="CG34" s="192"/>
      <c r="CH34" s="198"/>
      <c r="CI34" s="6"/>
      <c r="CJ34" s="6"/>
      <c r="CK34" s="6"/>
    </row>
    <row r="35" spans="1:89" ht="12.75" hidden="1">
      <c r="A35" s="232" t="s">
        <v>116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185"/>
      <c r="S35" s="186"/>
      <c r="T35" s="186"/>
      <c r="U35" s="187"/>
      <c r="V35" s="188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90"/>
      <c r="AI35" s="64"/>
      <c r="AJ35" s="45"/>
      <c r="AK35" s="40"/>
      <c r="AL35" s="191"/>
      <c r="AM35" s="192"/>
      <c r="AN35" s="192"/>
      <c r="AO35" s="192"/>
      <c r="AP35" s="192"/>
      <c r="AQ35" s="192"/>
      <c r="AR35" s="192"/>
      <c r="AS35" s="192"/>
      <c r="AT35" s="193"/>
      <c r="AU35" s="191"/>
      <c r="AV35" s="192"/>
      <c r="AW35" s="192"/>
      <c r="AX35" s="192"/>
      <c r="AY35" s="192"/>
      <c r="AZ35" s="192"/>
      <c r="BA35" s="192"/>
      <c r="BB35" s="193"/>
      <c r="BC35" s="191"/>
      <c r="BD35" s="192"/>
      <c r="BE35" s="192"/>
      <c r="BF35" s="192"/>
      <c r="BG35" s="192"/>
      <c r="BH35" s="192"/>
      <c r="BI35" s="192"/>
      <c r="BJ35" s="193"/>
      <c r="BK35" s="191"/>
      <c r="BL35" s="192"/>
      <c r="BM35" s="192"/>
      <c r="BN35" s="192"/>
      <c r="BO35" s="192"/>
      <c r="BP35" s="192"/>
      <c r="BQ35" s="192"/>
      <c r="BR35" s="193"/>
      <c r="BS35" s="191"/>
      <c r="BT35" s="192"/>
      <c r="BU35" s="192"/>
      <c r="BV35" s="192"/>
      <c r="BW35" s="192"/>
      <c r="BX35" s="192"/>
      <c r="BY35" s="192"/>
      <c r="BZ35" s="193"/>
      <c r="CA35" s="191"/>
      <c r="CB35" s="192"/>
      <c r="CC35" s="192"/>
      <c r="CD35" s="192"/>
      <c r="CE35" s="192"/>
      <c r="CF35" s="192"/>
      <c r="CG35" s="192"/>
      <c r="CH35" s="198"/>
      <c r="CI35" s="6"/>
      <c r="CJ35" s="6"/>
      <c r="CK35" s="6"/>
    </row>
    <row r="36" spans="1:89" ht="12.75" hidden="1">
      <c r="A36" s="232" t="s">
        <v>117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185"/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64"/>
      <c r="AJ36" s="45"/>
      <c r="AK36" s="40"/>
      <c r="AL36" s="191"/>
      <c r="AM36" s="192"/>
      <c r="AN36" s="192"/>
      <c r="AO36" s="192"/>
      <c r="AP36" s="192"/>
      <c r="AQ36" s="192"/>
      <c r="AR36" s="192"/>
      <c r="AS36" s="192"/>
      <c r="AT36" s="193"/>
      <c r="AU36" s="191"/>
      <c r="AV36" s="192"/>
      <c r="AW36" s="192"/>
      <c r="AX36" s="192"/>
      <c r="AY36" s="192"/>
      <c r="AZ36" s="192"/>
      <c r="BA36" s="192"/>
      <c r="BB36" s="193"/>
      <c r="BC36" s="191"/>
      <c r="BD36" s="192"/>
      <c r="BE36" s="192"/>
      <c r="BF36" s="192"/>
      <c r="BG36" s="192"/>
      <c r="BH36" s="192"/>
      <c r="BI36" s="192"/>
      <c r="BJ36" s="193"/>
      <c r="BK36" s="191"/>
      <c r="BL36" s="192"/>
      <c r="BM36" s="192"/>
      <c r="BN36" s="192"/>
      <c r="BO36" s="192"/>
      <c r="BP36" s="192"/>
      <c r="BQ36" s="192"/>
      <c r="BR36" s="193"/>
      <c r="BS36" s="191"/>
      <c r="BT36" s="192"/>
      <c r="BU36" s="192"/>
      <c r="BV36" s="192"/>
      <c r="BW36" s="192"/>
      <c r="BX36" s="192"/>
      <c r="BY36" s="192"/>
      <c r="BZ36" s="193"/>
      <c r="CA36" s="191"/>
      <c r="CB36" s="192"/>
      <c r="CC36" s="192"/>
      <c r="CD36" s="192"/>
      <c r="CE36" s="192"/>
      <c r="CF36" s="192"/>
      <c r="CG36" s="192"/>
      <c r="CH36" s="198"/>
      <c r="CI36" s="6"/>
      <c r="CJ36" s="6"/>
      <c r="CK36" s="6"/>
    </row>
    <row r="37" spans="1:89" ht="12.75" hidden="1">
      <c r="A37" s="184" t="s">
        <v>118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72"/>
      <c r="S37" s="173"/>
      <c r="T37" s="173"/>
      <c r="U37" s="174"/>
      <c r="V37" s="178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80"/>
      <c r="AI37" s="63"/>
      <c r="AJ37" s="44"/>
      <c r="AK37" s="36"/>
      <c r="AL37" s="143"/>
      <c r="AM37" s="194"/>
      <c r="AN37" s="194"/>
      <c r="AO37" s="194"/>
      <c r="AP37" s="194"/>
      <c r="AQ37" s="194"/>
      <c r="AR37" s="194"/>
      <c r="AS37" s="194"/>
      <c r="AT37" s="195"/>
      <c r="AU37" s="143"/>
      <c r="AV37" s="194"/>
      <c r="AW37" s="194"/>
      <c r="AX37" s="194"/>
      <c r="AY37" s="194"/>
      <c r="AZ37" s="194"/>
      <c r="BA37" s="194"/>
      <c r="BB37" s="195"/>
      <c r="BC37" s="143"/>
      <c r="BD37" s="194"/>
      <c r="BE37" s="194"/>
      <c r="BF37" s="194"/>
      <c r="BG37" s="194"/>
      <c r="BH37" s="194"/>
      <c r="BI37" s="194"/>
      <c r="BJ37" s="195"/>
      <c r="BK37" s="143"/>
      <c r="BL37" s="194"/>
      <c r="BM37" s="194"/>
      <c r="BN37" s="194"/>
      <c r="BO37" s="194"/>
      <c r="BP37" s="194"/>
      <c r="BQ37" s="194"/>
      <c r="BR37" s="195"/>
      <c r="BS37" s="143"/>
      <c r="BT37" s="194"/>
      <c r="BU37" s="194"/>
      <c r="BV37" s="194"/>
      <c r="BW37" s="194"/>
      <c r="BX37" s="194"/>
      <c r="BY37" s="194"/>
      <c r="BZ37" s="195"/>
      <c r="CA37" s="143"/>
      <c r="CB37" s="194"/>
      <c r="CC37" s="194"/>
      <c r="CD37" s="194"/>
      <c r="CE37" s="194"/>
      <c r="CF37" s="194"/>
      <c r="CG37" s="194"/>
      <c r="CH37" s="199"/>
      <c r="CI37" s="6"/>
      <c r="CJ37" s="6"/>
      <c r="CK37" s="6"/>
    </row>
    <row r="38" spans="1:89" ht="12.75">
      <c r="A38" s="168" t="s">
        <v>119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9" t="s">
        <v>120</v>
      </c>
      <c r="S38" s="170"/>
      <c r="T38" s="170"/>
      <c r="U38" s="171"/>
      <c r="V38" s="233">
        <v>9080000000000180</v>
      </c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5"/>
      <c r="AI38" s="64"/>
      <c r="AJ38" s="45"/>
      <c r="AK38" s="40"/>
      <c r="AL38" s="207">
        <v>7900000</v>
      </c>
      <c r="AM38" s="239"/>
      <c r="AN38" s="239"/>
      <c r="AO38" s="239"/>
      <c r="AP38" s="239"/>
      <c r="AQ38" s="239"/>
      <c r="AR38" s="239"/>
      <c r="AS38" s="239"/>
      <c r="AT38" s="240"/>
      <c r="AU38" s="181" t="s">
        <v>64</v>
      </c>
      <c r="AV38" s="210"/>
      <c r="AW38" s="210"/>
      <c r="AX38" s="210"/>
      <c r="AY38" s="210"/>
      <c r="AZ38" s="210"/>
      <c r="BA38" s="210"/>
      <c r="BB38" s="211"/>
      <c r="BC38" s="181"/>
      <c r="BD38" s="210"/>
      <c r="BE38" s="210"/>
      <c r="BF38" s="210"/>
      <c r="BG38" s="210"/>
      <c r="BH38" s="210"/>
      <c r="BI38" s="210"/>
      <c r="BJ38" s="211"/>
      <c r="BK38" s="181"/>
      <c r="BL38" s="210"/>
      <c r="BM38" s="210"/>
      <c r="BN38" s="210"/>
      <c r="BO38" s="210"/>
      <c r="BP38" s="210"/>
      <c r="BQ38" s="210"/>
      <c r="BR38" s="211"/>
      <c r="BS38" s="181" t="s">
        <v>64</v>
      </c>
      <c r="BT38" s="210"/>
      <c r="BU38" s="210"/>
      <c r="BV38" s="210"/>
      <c r="BW38" s="210"/>
      <c r="BX38" s="210"/>
      <c r="BY38" s="210"/>
      <c r="BZ38" s="211"/>
      <c r="CA38" s="181" t="s">
        <v>64</v>
      </c>
      <c r="CB38" s="210"/>
      <c r="CC38" s="210"/>
      <c r="CD38" s="210"/>
      <c r="CE38" s="210"/>
      <c r="CF38" s="210"/>
      <c r="CG38" s="210"/>
      <c r="CH38" s="216"/>
      <c r="CI38" s="6"/>
      <c r="CJ38" s="6"/>
      <c r="CK38" s="6"/>
    </row>
    <row r="39" spans="1:89" ht="12.75">
      <c r="A39" s="184" t="s">
        <v>121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43"/>
      <c r="R39" s="172"/>
      <c r="S39" s="173"/>
      <c r="T39" s="173"/>
      <c r="U39" s="174"/>
      <c r="V39" s="236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8"/>
      <c r="AI39" s="63">
        <v>0</v>
      </c>
      <c r="AJ39" s="44">
        <v>0</v>
      </c>
      <c r="AK39" s="36"/>
      <c r="AL39" s="160"/>
      <c r="AM39" s="241"/>
      <c r="AN39" s="241"/>
      <c r="AO39" s="241"/>
      <c r="AP39" s="241"/>
      <c r="AQ39" s="241"/>
      <c r="AR39" s="241"/>
      <c r="AS39" s="241"/>
      <c r="AT39" s="242"/>
      <c r="AU39" s="143"/>
      <c r="AV39" s="194"/>
      <c r="AW39" s="194"/>
      <c r="AX39" s="194"/>
      <c r="AY39" s="194"/>
      <c r="AZ39" s="194"/>
      <c r="BA39" s="194"/>
      <c r="BB39" s="195"/>
      <c r="BC39" s="143"/>
      <c r="BD39" s="194"/>
      <c r="BE39" s="194"/>
      <c r="BF39" s="194"/>
      <c r="BG39" s="194"/>
      <c r="BH39" s="194"/>
      <c r="BI39" s="194"/>
      <c r="BJ39" s="195"/>
      <c r="BK39" s="143"/>
      <c r="BL39" s="194"/>
      <c r="BM39" s="194"/>
      <c r="BN39" s="194"/>
      <c r="BO39" s="194"/>
      <c r="BP39" s="194"/>
      <c r="BQ39" s="194"/>
      <c r="BR39" s="195"/>
      <c r="BS39" s="143"/>
      <c r="BT39" s="194"/>
      <c r="BU39" s="194"/>
      <c r="BV39" s="194"/>
      <c r="BW39" s="194"/>
      <c r="BX39" s="194"/>
      <c r="BY39" s="194"/>
      <c r="BZ39" s="195"/>
      <c r="CA39" s="143"/>
      <c r="CB39" s="194"/>
      <c r="CC39" s="194"/>
      <c r="CD39" s="194"/>
      <c r="CE39" s="194"/>
      <c r="CF39" s="194"/>
      <c r="CG39" s="194"/>
      <c r="CH39" s="199"/>
      <c r="CI39" s="6"/>
      <c r="CJ39" s="6"/>
      <c r="CK39" s="6"/>
    </row>
    <row r="40" spans="1:89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151"/>
      <c r="S40" s="152"/>
      <c r="T40" s="152"/>
      <c r="U40" s="153"/>
      <c r="V40" s="213">
        <v>9080000000000180</v>
      </c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  <c r="AI40" s="67">
        <v>0</v>
      </c>
      <c r="AJ40" s="46">
        <v>0</v>
      </c>
      <c r="AK40" s="39">
        <v>10312601</v>
      </c>
      <c r="AL40" s="149">
        <v>200000</v>
      </c>
      <c r="AM40" s="164"/>
      <c r="AN40" s="164"/>
      <c r="AO40" s="164"/>
      <c r="AP40" s="164"/>
      <c r="AQ40" s="164"/>
      <c r="AR40" s="164"/>
      <c r="AS40" s="164"/>
      <c r="AT40" s="167"/>
      <c r="AU40" s="149">
        <v>0</v>
      </c>
      <c r="AV40" s="164"/>
      <c r="AW40" s="164"/>
      <c r="AX40" s="164"/>
      <c r="AY40" s="164"/>
      <c r="AZ40" s="164"/>
      <c r="BA40" s="164"/>
      <c r="BB40" s="167"/>
      <c r="BC40" s="149">
        <v>200000</v>
      </c>
      <c r="BD40" s="164"/>
      <c r="BE40" s="164"/>
      <c r="BF40" s="164"/>
      <c r="BG40" s="164"/>
      <c r="BH40" s="164"/>
      <c r="BI40" s="164"/>
      <c r="BJ40" s="167"/>
      <c r="BK40" s="149"/>
      <c r="BL40" s="164"/>
      <c r="BM40" s="164"/>
      <c r="BN40" s="164"/>
      <c r="BO40" s="164"/>
      <c r="BP40" s="164"/>
      <c r="BQ40" s="164"/>
      <c r="BR40" s="167"/>
      <c r="BS40" s="149">
        <v>0</v>
      </c>
      <c r="BT40" s="164"/>
      <c r="BU40" s="164"/>
      <c r="BV40" s="164"/>
      <c r="BW40" s="164"/>
      <c r="BX40" s="164"/>
      <c r="BY40" s="164"/>
      <c r="BZ40" s="167"/>
      <c r="CA40" s="149"/>
      <c r="CB40" s="164"/>
      <c r="CC40" s="164"/>
      <c r="CD40" s="164"/>
      <c r="CE40" s="164"/>
      <c r="CF40" s="164"/>
      <c r="CG40" s="164"/>
      <c r="CH40" s="165"/>
      <c r="CI40" s="6"/>
      <c r="CJ40" s="6"/>
      <c r="CK40" s="6"/>
    </row>
    <row r="41" spans="1:89" ht="12.7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151"/>
      <c r="S41" s="152"/>
      <c r="T41" s="152"/>
      <c r="U41" s="153"/>
      <c r="V41" s="213">
        <v>9080000000000180</v>
      </c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67">
        <v>0</v>
      </c>
      <c r="AJ41" s="46">
        <v>0</v>
      </c>
      <c r="AK41" s="39">
        <v>50312605</v>
      </c>
      <c r="AL41" s="149">
        <v>7700000</v>
      </c>
      <c r="AM41" s="164"/>
      <c r="AN41" s="164"/>
      <c r="AO41" s="164"/>
      <c r="AP41" s="164"/>
      <c r="AQ41" s="164"/>
      <c r="AR41" s="164"/>
      <c r="AS41" s="164"/>
      <c r="AT41" s="167"/>
      <c r="AU41" s="149">
        <v>0</v>
      </c>
      <c r="AV41" s="164"/>
      <c r="AW41" s="164"/>
      <c r="AX41" s="164"/>
      <c r="AY41" s="164"/>
      <c r="AZ41" s="164"/>
      <c r="BA41" s="164"/>
      <c r="BB41" s="167"/>
      <c r="BC41" s="149">
        <v>7700000</v>
      </c>
      <c r="BD41" s="164"/>
      <c r="BE41" s="164"/>
      <c r="BF41" s="164"/>
      <c r="BG41" s="164"/>
      <c r="BH41" s="164"/>
      <c r="BI41" s="164"/>
      <c r="BJ41" s="167"/>
      <c r="BK41" s="149"/>
      <c r="BL41" s="164"/>
      <c r="BM41" s="164"/>
      <c r="BN41" s="164"/>
      <c r="BO41" s="164"/>
      <c r="BP41" s="164"/>
      <c r="BQ41" s="164"/>
      <c r="BR41" s="167"/>
      <c r="BS41" s="149">
        <v>0</v>
      </c>
      <c r="BT41" s="164"/>
      <c r="BU41" s="164"/>
      <c r="BV41" s="164"/>
      <c r="BW41" s="164"/>
      <c r="BX41" s="164"/>
      <c r="BY41" s="164"/>
      <c r="BZ41" s="167"/>
      <c r="CA41" s="149"/>
      <c r="CB41" s="164"/>
      <c r="CC41" s="164"/>
      <c r="CD41" s="164"/>
      <c r="CE41" s="164"/>
      <c r="CF41" s="164"/>
      <c r="CG41" s="164"/>
      <c r="CH41" s="165"/>
      <c r="CI41" s="6"/>
      <c r="CJ41" s="6"/>
      <c r="CK41" s="6"/>
    </row>
    <row r="42" spans="1:89" ht="12.75">
      <c r="A42" s="184" t="s">
        <v>122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51" t="s">
        <v>123</v>
      </c>
      <c r="S42" s="152"/>
      <c r="T42" s="152"/>
      <c r="U42" s="153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9"/>
      <c r="AM42" s="164"/>
      <c r="AN42" s="164"/>
      <c r="AO42" s="164"/>
      <c r="AP42" s="164"/>
      <c r="AQ42" s="164"/>
      <c r="AR42" s="164"/>
      <c r="AS42" s="164"/>
      <c r="AT42" s="167"/>
      <c r="AU42" s="149" t="s">
        <v>64</v>
      </c>
      <c r="AV42" s="164"/>
      <c r="AW42" s="164"/>
      <c r="AX42" s="164"/>
      <c r="AY42" s="164"/>
      <c r="AZ42" s="164"/>
      <c r="BA42" s="164"/>
      <c r="BB42" s="167"/>
      <c r="BC42" s="149" t="s">
        <v>64</v>
      </c>
      <c r="BD42" s="164"/>
      <c r="BE42" s="164"/>
      <c r="BF42" s="164"/>
      <c r="BG42" s="164"/>
      <c r="BH42" s="164"/>
      <c r="BI42" s="164"/>
      <c r="BJ42" s="167"/>
      <c r="BK42" s="149" t="s">
        <v>64</v>
      </c>
      <c r="BL42" s="164"/>
      <c r="BM42" s="164"/>
      <c r="BN42" s="164"/>
      <c r="BO42" s="164"/>
      <c r="BP42" s="164"/>
      <c r="BQ42" s="164"/>
      <c r="BR42" s="167"/>
      <c r="BS42" s="149"/>
      <c r="BT42" s="164"/>
      <c r="BU42" s="164"/>
      <c r="BV42" s="164"/>
      <c r="BW42" s="164"/>
      <c r="BX42" s="164"/>
      <c r="BY42" s="164"/>
      <c r="BZ42" s="167"/>
      <c r="CA42" s="149"/>
      <c r="CB42" s="164"/>
      <c r="CC42" s="164"/>
      <c r="CD42" s="164"/>
      <c r="CE42" s="164"/>
      <c r="CF42" s="164"/>
      <c r="CG42" s="164"/>
      <c r="CH42" s="165"/>
      <c r="CI42" s="6"/>
      <c r="CJ42" s="6"/>
      <c r="CK42" s="6"/>
    </row>
    <row r="43" spans="1:89" ht="12.75">
      <c r="A43" s="168" t="s">
        <v>124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 t="s">
        <v>125</v>
      </c>
      <c r="S43" s="170"/>
      <c r="T43" s="170"/>
      <c r="U43" s="171"/>
      <c r="V43" s="175" t="s">
        <v>64</v>
      </c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7"/>
      <c r="AI43" s="38"/>
      <c r="AJ43" s="47"/>
      <c r="AK43" s="37"/>
      <c r="AL43" s="181"/>
      <c r="AM43" s="210"/>
      <c r="AN43" s="210"/>
      <c r="AO43" s="210"/>
      <c r="AP43" s="210"/>
      <c r="AQ43" s="210"/>
      <c r="AR43" s="210"/>
      <c r="AS43" s="210"/>
      <c r="AT43" s="211"/>
      <c r="AU43" s="181" t="s">
        <v>64</v>
      </c>
      <c r="AV43" s="210"/>
      <c r="AW43" s="210"/>
      <c r="AX43" s="210"/>
      <c r="AY43" s="210"/>
      <c r="AZ43" s="210"/>
      <c r="BA43" s="210"/>
      <c r="BB43" s="211"/>
      <c r="BC43" s="181" t="s">
        <v>64</v>
      </c>
      <c r="BD43" s="210"/>
      <c r="BE43" s="210"/>
      <c r="BF43" s="210"/>
      <c r="BG43" s="210"/>
      <c r="BH43" s="210"/>
      <c r="BI43" s="210"/>
      <c r="BJ43" s="211"/>
      <c r="BK43" s="181" t="s">
        <v>64</v>
      </c>
      <c r="BL43" s="210"/>
      <c r="BM43" s="210"/>
      <c r="BN43" s="210"/>
      <c r="BO43" s="210"/>
      <c r="BP43" s="210"/>
      <c r="BQ43" s="210"/>
      <c r="BR43" s="211"/>
      <c r="BS43" s="181"/>
      <c r="BT43" s="210"/>
      <c r="BU43" s="210"/>
      <c r="BV43" s="210"/>
      <c r="BW43" s="210"/>
      <c r="BX43" s="210"/>
      <c r="BY43" s="210"/>
      <c r="BZ43" s="211"/>
      <c r="CA43" s="181" t="s">
        <v>64</v>
      </c>
      <c r="CB43" s="210"/>
      <c r="CC43" s="210"/>
      <c r="CD43" s="210"/>
      <c r="CE43" s="210"/>
      <c r="CF43" s="210"/>
      <c r="CG43" s="210"/>
      <c r="CH43" s="216"/>
      <c r="CI43" s="6"/>
      <c r="CJ43" s="6"/>
      <c r="CK43" s="6"/>
    </row>
    <row r="44" spans="1:89" ht="12.75">
      <c r="A44" s="184" t="s">
        <v>126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72"/>
      <c r="S44" s="173"/>
      <c r="T44" s="173"/>
      <c r="U44" s="174"/>
      <c r="V44" s="178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80"/>
      <c r="AI44" s="63"/>
      <c r="AJ44" s="44"/>
      <c r="AK44" s="36"/>
      <c r="AL44" s="143"/>
      <c r="AM44" s="194"/>
      <c r="AN44" s="194"/>
      <c r="AO44" s="194"/>
      <c r="AP44" s="194"/>
      <c r="AQ44" s="194"/>
      <c r="AR44" s="194"/>
      <c r="AS44" s="194"/>
      <c r="AT44" s="195"/>
      <c r="AU44" s="143"/>
      <c r="AV44" s="194"/>
      <c r="AW44" s="194"/>
      <c r="AX44" s="194"/>
      <c r="AY44" s="194"/>
      <c r="AZ44" s="194"/>
      <c r="BA44" s="194"/>
      <c r="BB44" s="195"/>
      <c r="BC44" s="143"/>
      <c r="BD44" s="194"/>
      <c r="BE44" s="194"/>
      <c r="BF44" s="194"/>
      <c r="BG44" s="194"/>
      <c r="BH44" s="194"/>
      <c r="BI44" s="194"/>
      <c r="BJ44" s="195"/>
      <c r="BK44" s="143"/>
      <c r="BL44" s="194"/>
      <c r="BM44" s="194"/>
      <c r="BN44" s="194"/>
      <c r="BO44" s="194"/>
      <c r="BP44" s="194"/>
      <c r="BQ44" s="194"/>
      <c r="BR44" s="195"/>
      <c r="BS44" s="143"/>
      <c r="BT44" s="194"/>
      <c r="BU44" s="194"/>
      <c r="BV44" s="194"/>
      <c r="BW44" s="194"/>
      <c r="BX44" s="194"/>
      <c r="BY44" s="194"/>
      <c r="BZ44" s="195"/>
      <c r="CA44" s="143"/>
      <c r="CB44" s="194"/>
      <c r="CC44" s="194"/>
      <c r="CD44" s="194"/>
      <c r="CE44" s="194"/>
      <c r="CF44" s="194"/>
      <c r="CG44" s="194"/>
      <c r="CH44" s="199"/>
      <c r="CI44" s="6"/>
      <c r="CJ44" s="6"/>
      <c r="CK44" s="6"/>
    </row>
    <row r="45" spans="1:89" ht="12.7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51"/>
      <c r="S45" s="152"/>
      <c r="T45" s="152"/>
      <c r="U45" s="153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9"/>
      <c r="AM45" s="164"/>
      <c r="AN45" s="164"/>
      <c r="AO45" s="164"/>
      <c r="AP45" s="164"/>
      <c r="AQ45" s="164"/>
      <c r="AR45" s="164"/>
      <c r="AS45" s="164"/>
      <c r="AT45" s="167"/>
      <c r="AU45" s="149"/>
      <c r="AV45" s="164"/>
      <c r="AW45" s="164"/>
      <c r="AX45" s="164"/>
      <c r="AY45" s="164"/>
      <c r="AZ45" s="164"/>
      <c r="BA45" s="164"/>
      <c r="BB45" s="167"/>
      <c r="BC45" s="149"/>
      <c r="BD45" s="164"/>
      <c r="BE45" s="164"/>
      <c r="BF45" s="164"/>
      <c r="BG45" s="164"/>
      <c r="BH45" s="164"/>
      <c r="BI45" s="164"/>
      <c r="BJ45" s="167"/>
      <c r="BK45" s="149"/>
      <c r="BL45" s="164"/>
      <c r="BM45" s="164"/>
      <c r="BN45" s="164"/>
      <c r="BO45" s="164"/>
      <c r="BP45" s="164"/>
      <c r="BQ45" s="164"/>
      <c r="BR45" s="167"/>
      <c r="BS45" s="149"/>
      <c r="BT45" s="164"/>
      <c r="BU45" s="164"/>
      <c r="BV45" s="164"/>
      <c r="BW45" s="164"/>
      <c r="BX45" s="164"/>
      <c r="BY45" s="164"/>
      <c r="BZ45" s="167"/>
      <c r="CA45" s="149"/>
      <c r="CB45" s="164"/>
      <c r="CC45" s="164"/>
      <c r="CD45" s="164"/>
      <c r="CE45" s="164"/>
      <c r="CF45" s="164"/>
      <c r="CG45" s="164"/>
      <c r="CH45" s="165"/>
      <c r="CI45" s="6"/>
      <c r="CJ45" s="6"/>
      <c r="CK45" s="6"/>
    </row>
    <row r="46" spans="1:89" ht="12.75">
      <c r="A46" s="212" t="s">
        <v>127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151" t="s">
        <v>128</v>
      </c>
      <c r="S46" s="152"/>
      <c r="T46" s="152"/>
      <c r="U46" s="153"/>
      <c r="V46" s="154" t="s">
        <v>64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196">
        <f>AU46+BC46+BS46</f>
        <v>110518300</v>
      </c>
      <c r="AM46" s="182"/>
      <c r="AN46" s="182"/>
      <c r="AO46" s="182"/>
      <c r="AP46" s="182"/>
      <c r="AQ46" s="182"/>
      <c r="AR46" s="182"/>
      <c r="AS46" s="182"/>
      <c r="AT46" s="183"/>
      <c r="AU46" s="146">
        <f>AU48+AU71+AU86+AU98+AU105+AU110+AU118</f>
        <v>101118300</v>
      </c>
      <c r="AV46" s="227"/>
      <c r="AW46" s="227"/>
      <c r="AX46" s="227"/>
      <c r="AY46" s="227"/>
      <c r="AZ46" s="227"/>
      <c r="BA46" s="227"/>
      <c r="BB46" s="228"/>
      <c r="BC46" s="146">
        <f>BC48+BC71+BC86+BC98+BC105+BC110+BC118</f>
        <v>7900000</v>
      </c>
      <c r="BD46" s="227"/>
      <c r="BE46" s="227"/>
      <c r="BF46" s="227"/>
      <c r="BG46" s="227"/>
      <c r="BH46" s="227"/>
      <c r="BI46" s="227"/>
      <c r="BJ46" s="228"/>
      <c r="BK46" s="146"/>
      <c r="BL46" s="227"/>
      <c r="BM46" s="227"/>
      <c r="BN46" s="227"/>
      <c r="BO46" s="227"/>
      <c r="BP46" s="227"/>
      <c r="BQ46" s="227"/>
      <c r="BR46" s="228"/>
      <c r="BS46" s="146">
        <f>BS48+BS71+BS86+BS98+BS105+BS110+BS118</f>
        <v>1500000</v>
      </c>
      <c r="BT46" s="227"/>
      <c r="BU46" s="227"/>
      <c r="BV46" s="227"/>
      <c r="BW46" s="227"/>
      <c r="BX46" s="227"/>
      <c r="BY46" s="227"/>
      <c r="BZ46" s="228"/>
      <c r="CA46" s="149"/>
      <c r="CB46" s="164"/>
      <c r="CC46" s="164"/>
      <c r="CD46" s="164"/>
      <c r="CE46" s="164"/>
      <c r="CF46" s="164"/>
      <c r="CG46" s="164"/>
      <c r="CH46" s="165"/>
      <c r="CI46" s="6"/>
      <c r="CJ46" s="6"/>
      <c r="CK46" s="6"/>
    </row>
    <row r="47" spans="1:89" ht="12.75">
      <c r="A47" s="212" t="s">
        <v>129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3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29" t="s">
        <v>250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30"/>
      <c r="R48" s="169" t="s">
        <v>130</v>
      </c>
      <c r="S48" s="170"/>
      <c r="T48" s="170"/>
      <c r="U48" s="171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7"/>
      <c r="AI48" s="38"/>
      <c r="AJ48" s="47"/>
      <c r="AK48" s="37"/>
      <c r="AL48" s="196">
        <f>AU48+BC48+BS48</f>
        <v>75359142</v>
      </c>
      <c r="AM48" s="182"/>
      <c r="AN48" s="182"/>
      <c r="AO48" s="182"/>
      <c r="AP48" s="182"/>
      <c r="AQ48" s="182"/>
      <c r="AR48" s="182"/>
      <c r="AS48" s="182"/>
      <c r="AT48" s="183"/>
      <c r="AU48" s="196">
        <f>AU50+AU59+AU598+AU61+AU54</f>
        <v>75359142</v>
      </c>
      <c r="AV48" s="182"/>
      <c r="AW48" s="182"/>
      <c r="AX48" s="182"/>
      <c r="AY48" s="182"/>
      <c r="AZ48" s="182"/>
      <c r="BA48" s="182"/>
      <c r="BB48" s="183"/>
      <c r="BC48" s="181"/>
      <c r="BD48" s="210"/>
      <c r="BE48" s="210"/>
      <c r="BF48" s="210"/>
      <c r="BG48" s="210"/>
      <c r="BH48" s="210"/>
      <c r="BI48" s="210"/>
      <c r="BJ48" s="211"/>
      <c r="BK48" s="181"/>
      <c r="BL48" s="210"/>
      <c r="BM48" s="210"/>
      <c r="BN48" s="210"/>
      <c r="BO48" s="210"/>
      <c r="BP48" s="210"/>
      <c r="BQ48" s="210"/>
      <c r="BR48" s="211"/>
      <c r="BS48" s="181">
        <v>0</v>
      </c>
      <c r="BT48" s="210"/>
      <c r="BU48" s="210"/>
      <c r="BV48" s="210"/>
      <c r="BW48" s="210"/>
      <c r="BX48" s="210"/>
      <c r="BY48" s="210"/>
      <c r="BZ48" s="211"/>
      <c r="CA48" s="181"/>
      <c r="CB48" s="210"/>
      <c r="CC48" s="210"/>
      <c r="CD48" s="210"/>
      <c r="CE48" s="210"/>
      <c r="CF48" s="210"/>
      <c r="CG48" s="210"/>
      <c r="CH48" s="21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85"/>
      <c r="S49" s="186"/>
      <c r="T49" s="186"/>
      <c r="U49" s="187"/>
      <c r="V49" s="18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64"/>
      <c r="AJ49" s="45"/>
      <c r="AK49" s="40"/>
      <c r="AL49" s="207"/>
      <c r="AM49" s="208"/>
      <c r="AN49" s="208"/>
      <c r="AO49" s="208"/>
      <c r="AP49" s="208"/>
      <c r="AQ49" s="208"/>
      <c r="AR49" s="208"/>
      <c r="AS49" s="208"/>
      <c r="AT49" s="209"/>
      <c r="AU49" s="207"/>
      <c r="AV49" s="208"/>
      <c r="AW49" s="208"/>
      <c r="AX49" s="208"/>
      <c r="AY49" s="208"/>
      <c r="AZ49" s="208"/>
      <c r="BA49" s="208"/>
      <c r="BB49" s="209"/>
      <c r="BC49" s="191"/>
      <c r="BD49" s="192"/>
      <c r="BE49" s="192"/>
      <c r="BF49" s="192"/>
      <c r="BG49" s="192"/>
      <c r="BH49" s="192"/>
      <c r="BI49" s="192"/>
      <c r="BJ49" s="193"/>
      <c r="BK49" s="191"/>
      <c r="BL49" s="192"/>
      <c r="BM49" s="192"/>
      <c r="BN49" s="192"/>
      <c r="BO49" s="192"/>
      <c r="BP49" s="192"/>
      <c r="BQ49" s="192"/>
      <c r="BR49" s="193"/>
      <c r="BS49" s="191"/>
      <c r="BT49" s="192"/>
      <c r="BU49" s="192"/>
      <c r="BV49" s="192"/>
      <c r="BW49" s="192"/>
      <c r="BX49" s="192"/>
      <c r="BY49" s="192"/>
      <c r="BZ49" s="193"/>
      <c r="CA49" s="191"/>
      <c r="CB49" s="192"/>
      <c r="CC49" s="192"/>
      <c r="CD49" s="192"/>
      <c r="CE49" s="192"/>
      <c r="CF49" s="192"/>
      <c r="CG49" s="192"/>
      <c r="CH49" s="198"/>
      <c r="CI49" s="6"/>
      <c r="CJ49" s="6"/>
      <c r="CK49" s="6"/>
    </row>
    <row r="50" spans="1:89" ht="12.75">
      <c r="A50" s="184" t="s">
        <v>131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72"/>
      <c r="S50" s="173"/>
      <c r="T50" s="173"/>
      <c r="U50" s="174"/>
      <c r="V50" s="178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80"/>
      <c r="AI50" s="63"/>
      <c r="AJ50" s="44"/>
      <c r="AK50" s="36"/>
      <c r="AL50" s="143">
        <v>48421380</v>
      </c>
      <c r="AM50" s="157"/>
      <c r="AN50" s="157"/>
      <c r="AO50" s="157"/>
      <c r="AP50" s="157"/>
      <c r="AQ50" s="157"/>
      <c r="AR50" s="157"/>
      <c r="AS50" s="157"/>
      <c r="AT50" s="158"/>
      <c r="AU50" s="143">
        <v>48421380</v>
      </c>
      <c r="AV50" s="157"/>
      <c r="AW50" s="157"/>
      <c r="AX50" s="157"/>
      <c r="AY50" s="157"/>
      <c r="AZ50" s="157"/>
      <c r="BA50" s="157"/>
      <c r="BB50" s="158"/>
      <c r="BC50" s="143"/>
      <c r="BD50" s="194"/>
      <c r="BE50" s="194"/>
      <c r="BF50" s="194"/>
      <c r="BG50" s="194"/>
      <c r="BH50" s="194"/>
      <c r="BI50" s="194"/>
      <c r="BJ50" s="195"/>
      <c r="BK50" s="143"/>
      <c r="BL50" s="194"/>
      <c r="BM50" s="194"/>
      <c r="BN50" s="194"/>
      <c r="BO50" s="194"/>
      <c r="BP50" s="194"/>
      <c r="BQ50" s="194"/>
      <c r="BR50" s="195"/>
      <c r="BS50" s="143"/>
      <c r="BT50" s="194"/>
      <c r="BU50" s="194"/>
      <c r="BV50" s="194"/>
      <c r="BW50" s="194"/>
      <c r="BX50" s="194"/>
      <c r="BY50" s="194"/>
      <c r="BZ50" s="195"/>
      <c r="CA50" s="143"/>
      <c r="CB50" s="194"/>
      <c r="CC50" s="194"/>
      <c r="CD50" s="194"/>
      <c r="CE50" s="194"/>
      <c r="CF50" s="194"/>
      <c r="CG50" s="194"/>
      <c r="CH50" s="199"/>
      <c r="CI50" s="6"/>
      <c r="CJ50" s="6"/>
      <c r="CK50" s="6"/>
    </row>
    <row r="51" spans="1:89" ht="12.75">
      <c r="A51" s="200" t="s">
        <v>132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1" t="s">
        <v>133</v>
      </c>
      <c r="S51" s="201"/>
      <c r="T51" s="201"/>
      <c r="U51" s="201"/>
      <c r="V51" s="202">
        <v>90808010310126000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154"/>
      <c r="AI51" s="47"/>
      <c r="AJ51" s="47"/>
      <c r="AK51" s="47"/>
      <c r="AL51" s="167">
        <v>37190000</v>
      </c>
      <c r="AM51" s="197"/>
      <c r="AN51" s="197"/>
      <c r="AO51" s="197"/>
      <c r="AP51" s="197"/>
      <c r="AQ51" s="197"/>
      <c r="AR51" s="197"/>
      <c r="AS51" s="197"/>
      <c r="AT51" s="197"/>
      <c r="AU51" s="197">
        <v>37190000</v>
      </c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>
        <v>0</v>
      </c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6"/>
      <c r="CJ51" s="6"/>
      <c r="CK51" s="6"/>
    </row>
    <row r="52" spans="1:89" ht="12.75">
      <c r="A52" s="200" t="s">
        <v>197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  <c r="S52" s="201"/>
      <c r="T52" s="201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154"/>
      <c r="AI52" s="44">
        <v>111</v>
      </c>
      <c r="AJ52" s="44">
        <v>211</v>
      </c>
      <c r="AK52" s="81" t="s">
        <v>246</v>
      </c>
      <c r="AL52" s="16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6"/>
      <c r="CJ52" s="6"/>
      <c r="CK52" s="6"/>
    </row>
    <row r="53" spans="1:89" ht="24" customHeight="1">
      <c r="A53" s="205" t="s">
        <v>198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1"/>
      <c r="S53" s="201"/>
      <c r="T53" s="201"/>
      <c r="U53" s="201"/>
      <c r="V53" s="202">
        <v>90808010310126000</v>
      </c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44">
        <v>119</v>
      </c>
      <c r="AJ53" s="44">
        <v>213</v>
      </c>
      <c r="AK53" s="81" t="s">
        <v>246</v>
      </c>
      <c r="AL53" s="197">
        <v>11231380</v>
      </c>
      <c r="AM53" s="197"/>
      <c r="AN53" s="197"/>
      <c r="AO53" s="197"/>
      <c r="AP53" s="197"/>
      <c r="AQ53" s="197"/>
      <c r="AR53" s="197"/>
      <c r="AS53" s="197"/>
      <c r="AT53" s="197"/>
      <c r="AU53" s="197">
        <v>11231380</v>
      </c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>
        <v>0</v>
      </c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6"/>
      <c r="CJ53" s="6"/>
      <c r="CK53" s="6"/>
    </row>
    <row r="54" spans="1:89" ht="12.75">
      <c r="A54" s="168" t="s">
        <v>238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 t="s">
        <v>239</v>
      </c>
      <c r="S54" s="170"/>
      <c r="T54" s="170"/>
      <c r="U54" s="171"/>
      <c r="V54" s="175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38"/>
      <c r="AJ54" s="47"/>
      <c r="AK54" s="70"/>
      <c r="AL54" s="181">
        <v>345</v>
      </c>
      <c r="AM54" s="210"/>
      <c r="AN54" s="210"/>
      <c r="AO54" s="210"/>
      <c r="AP54" s="210"/>
      <c r="AQ54" s="210"/>
      <c r="AR54" s="210"/>
      <c r="AS54" s="210"/>
      <c r="AT54" s="211"/>
      <c r="AU54" s="181">
        <v>345</v>
      </c>
      <c r="AV54" s="210"/>
      <c r="AW54" s="210"/>
      <c r="AX54" s="210"/>
      <c r="AY54" s="210"/>
      <c r="AZ54" s="210"/>
      <c r="BA54" s="210"/>
      <c r="BB54" s="211"/>
      <c r="BC54" s="181"/>
      <c r="BD54" s="210"/>
      <c r="BE54" s="210"/>
      <c r="BF54" s="210"/>
      <c r="BG54" s="210"/>
      <c r="BH54" s="210"/>
      <c r="BI54" s="210"/>
      <c r="BJ54" s="211"/>
      <c r="BK54" s="181"/>
      <c r="BL54" s="210"/>
      <c r="BM54" s="210"/>
      <c r="BN54" s="210"/>
      <c r="BO54" s="210"/>
      <c r="BP54" s="210"/>
      <c r="BQ54" s="210"/>
      <c r="BR54" s="211"/>
      <c r="BS54" s="181"/>
      <c r="BT54" s="210"/>
      <c r="BU54" s="210"/>
      <c r="BV54" s="210"/>
      <c r="BW54" s="210"/>
      <c r="BX54" s="210"/>
      <c r="BY54" s="210"/>
      <c r="BZ54" s="211"/>
      <c r="CA54" s="181"/>
      <c r="CB54" s="210"/>
      <c r="CC54" s="210"/>
      <c r="CD54" s="210"/>
      <c r="CE54" s="210"/>
      <c r="CF54" s="210"/>
      <c r="CG54" s="210"/>
      <c r="CH54" s="216"/>
      <c r="CI54" s="6"/>
      <c r="CJ54" s="6"/>
      <c r="CK54" s="6"/>
    </row>
    <row r="55" spans="1:89" ht="12.75">
      <c r="A55" s="184" t="s">
        <v>240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72"/>
      <c r="S55" s="173"/>
      <c r="T55" s="173"/>
      <c r="U55" s="174"/>
      <c r="V55" s="178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80"/>
      <c r="AI55" s="63"/>
      <c r="AJ55" s="44"/>
      <c r="AK55" s="71"/>
      <c r="AL55" s="143"/>
      <c r="AM55" s="194"/>
      <c r="AN55" s="194"/>
      <c r="AO55" s="194"/>
      <c r="AP55" s="194"/>
      <c r="AQ55" s="194"/>
      <c r="AR55" s="194"/>
      <c r="AS55" s="194"/>
      <c r="AT55" s="195"/>
      <c r="AU55" s="143"/>
      <c r="AV55" s="194"/>
      <c r="AW55" s="194"/>
      <c r="AX55" s="194"/>
      <c r="AY55" s="194"/>
      <c r="AZ55" s="194"/>
      <c r="BA55" s="194"/>
      <c r="BB55" s="195"/>
      <c r="BC55" s="143"/>
      <c r="BD55" s="194"/>
      <c r="BE55" s="194"/>
      <c r="BF55" s="194"/>
      <c r="BG55" s="194"/>
      <c r="BH55" s="194"/>
      <c r="BI55" s="194"/>
      <c r="BJ55" s="195"/>
      <c r="BK55" s="143"/>
      <c r="BL55" s="194"/>
      <c r="BM55" s="194"/>
      <c r="BN55" s="194"/>
      <c r="BO55" s="194"/>
      <c r="BP55" s="194"/>
      <c r="BQ55" s="194"/>
      <c r="BR55" s="195"/>
      <c r="BS55" s="143"/>
      <c r="BT55" s="194"/>
      <c r="BU55" s="194"/>
      <c r="BV55" s="194"/>
      <c r="BW55" s="194"/>
      <c r="BX55" s="194"/>
      <c r="BY55" s="194"/>
      <c r="BZ55" s="195"/>
      <c r="CA55" s="143"/>
      <c r="CB55" s="194"/>
      <c r="CC55" s="194"/>
      <c r="CD55" s="194"/>
      <c r="CE55" s="194"/>
      <c r="CF55" s="194"/>
      <c r="CG55" s="194"/>
      <c r="CH55" s="199"/>
      <c r="CI55" s="6"/>
      <c r="CJ55" s="6"/>
      <c r="CK55" s="6"/>
    </row>
    <row r="56" spans="1:89" ht="12.75">
      <c r="A56" s="166" t="s">
        <v>134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51"/>
      <c r="S56" s="152"/>
      <c r="T56" s="152"/>
      <c r="U56" s="153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9"/>
      <c r="AM56" s="164"/>
      <c r="AN56" s="164"/>
      <c r="AO56" s="164"/>
      <c r="AP56" s="164"/>
      <c r="AQ56" s="164"/>
      <c r="AR56" s="164"/>
      <c r="AS56" s="164"/>
      <c r="AT56" s="167"/>
      <c r="AU56" s="149"/>
      <c r="AV56" s="164"/>
      <c r="AW56" s="164"/>
      <c r="AX56" s="164"/>
      <c r="AY56" s="164"/>
      <c r="AZ56" s="164"/>
      <c r="BA56" s="164"/>
      <c r="BB56" s="167"/>
      <c r="BC56" s="149"/>
      <c r="BD56" s="164"/>
      <c r="BE56" s="164"/>
      <c r="BF56" s="164"/>
      <c r="BG56" s="164"/>
      <c r="BH56" s="164"/>
      <c r="BI56" s="164"/>
      <c r="BJ56" s="167"/>
      <c r="BK56" s="149"/>
      <c r="BL56" s="164"/>
      <c r="BM56" s="164"/>
      <c r="BN56" s="164"/>
      <c r="BO56" s="164"/>
      <c r="BP56" s="164"/>
      <c r="BQ56" s="164"/>
      <c r="BR56" s="167"/>
      <c r="BS56" s="149"/>
      <c r="BT56" s="164"/>
      <c r="BU56" s="164"/>
      <c r="BV56" s="164"/>
      <c r="BW56" s="164"/>
      <c r="BX56" s="164"/>
      <c r="BY56" s="164"/>
      <c r="BZ56" s="167"/>
      <c r="CA56" s="149"/>
      <c r="CB56" s="164"/>
      <c r="CC56" s="164"/>
      <c r="CD56" s="164"/>
      <c r="CE56" s="164"/>
      <c r="CF56" s="164"/>
      <c r="CG56" s="164"/>
      <c r="CH56" s="165"/>
      <c r="CI56" s="6"/>
      <c r="CJ56" s="6"/>
      <c r="CK56" s="6"/>
    </row>
    <row r="57" spans="1:89" ht="12.75">
      <c r="A57" s="166" t="s">
        <v>241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51"/>
      <c r="S57" s="152"/>
      <c r="T57" s="152"/>
      <c r="U57" s="153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246</v>
      </c>
      <c r="AL57" s="149">
        <v>345</v>
      </c>
      <c r="AM57" s="164"/>
      <c r="AN57" s="164"/>
      <c r="AO57" s="164"/>
      <c r="AP57" s="164"/>
      <c r="AQ57" s="164"/>
      <c r="AR57" s="164"/>
      <c r="AS57" s="164"/>
      <c r="AT57" s="167"/>
      <c r="AU57" s="149">
        <v>345</v>
      </c>
      <c r="AV57" s="164"/>
      <c r="AW57" s="164"/>
      <c r="AX57" s="164"/>
      <c r="AY57" s="164"/>
      <c r="AZ57" s="164"/>
      <c r="BA57" s="164"/>
      <c r="BB57" s="167"/>
      <c r="BC57" s="149"/>
      <c r="BD57" s="164"/>
      <c r="BE57" s="164"/>
      <c r="BF57" s="164"/>
      <c r="BG57" s="164"/>
      <c r="BH57" s="164"/>
      <c r="BI57" s="164"/>
      <c r="BJ57" s="167"/>
      <c r="BK57" s="149"/>
      <c r="BL57" s="164"/>
      <c r="BM57" s="164"/>
      <c r="BN57" s="164"/>
      <c r="BO57" s="164"/>
      <c r="BP57" s="164"/>
      <c r="BQ57" s="164"/>
      <c r="BR57" s="167"/>
      <c r="BS57" s="149"/>
      <c r="BT57" s="164"/>
      <c r="BU57" s="164"/>
      <c r="BV57" s="164"/>
      <c r="BW57" s="164"/>
      <c r="BX57" s="164"/>
      <c r="BY57" s="164"/>
      <c r="BZ57" s="167"/>
      <c r="CA57" s="149"/>
      <c r="CB57" s="164"/>
      <c r="CC57" s="164"/>
      <c r="CD57" s="164"/>
      <c r="CE57" s="164"/>
      <c r="CF57" s="164"/>
      <c r="CG57" s="164"/>
      <c r="CH57" s="165"/>
      <c r="CI57" s="6"/>
      <c r="CJ57" s="6"/>
      <c r="CK57" s="6"/>
    </row>
    <row r="58" spans="1:89" ht="15" customHeight="1">
      <c r="A58" s="168" t="s">
        <v>242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9" t="s">
        <v>243</v>
      </c>
      <c r="S58" s="170"/>
      <c r="T58" s="170"/>
      <c r="U58" s="171"/>
      <c r="V58" s="175">
        <v>90808010310126000</v>
      </c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7"/>
      <c r="AI58" s="58"/>
      <c r="AJ58" s="46"/>
      <c r="AK58" s="69"/>
      <c r="AL58" s="149"/>
      <c r="AM58" s="164"/>
      <c r="AN58" s="164"/>
      <c r="AO58" s="164"/>
      <c r="AP58" s="164"/>
      <c r="AQ58" s="164"/>
      <c r="AR58" s="164"/>
      <c r="AS58" s="164"/>
      <c r="AT58" s="167"/>
      <c r="AU58" s="149"/>
      <c r="AV58" s="164"/>
      <c r="AW58" s="164"/>
      <c r="AX58" s="164"/>
      <c r="AY58" s="164"/>
      <c r="AZ58" s="164"/>
      <c r="BA58" s="164"/>
      <c r="BB58" s="167"/>
      <c r="BC58" s="149"/>
      <c r="BD58" s="164"/>
      <c r="BE58" s="164"/>
      <c r="BF58" s="164"/>
      <c r="BG58" s="164"/>
      <c r="BH58" s="164"/>
      <c r="BI58" s="164"/>
      <c r="BJ58" s="167"/>
      <c r="BK58" s="149"/>
      <c r="BL58" s="164"/>
      <c r="BM58" s="164"/>
      <c r="BN58" s="164"/>
      <c r="BO58" s="164"/>
      <c r="BP58" s="164"/>
      <c r="BQ58" s="164"/>
      <c r="BR58" s="167"/>
      <c r="BS58" s="149"/>
      <c r="BT58" s="164"/>
      <c r="BU58" s="164"/>
      <c r="BV58" s="164"/>
      <c r="BW58" s="164"/>
      <c r="BX58" s="164"/>
      <c r="BY58" s="164"/>
      <c r="BZ58" s="167"/>
      <c r="CA58" s="149"/>
      <c r="CB58" s="164"/>
      <c r="CC58" s="164"/>
      <c r="CD58" s="164"/>
      <c r="CE58" s="164"/>
      <c r="CF58" s="164"/>
      <c r="CG58" s="164"/>
      <c r="CH58" s="165"/>
      <c r="CI58" s="6"/>
      <c r="CJ58" s="6"/>
      <c r="CK58" s="6"/>
    </row>
    <row r="59" spans="1:89" ht="12.75">
      <c r="A59" s="184" t="s">
        <v>244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72"/>
      <c r="S59" s="173"/>
      <c r="T59" s="173"/>
      <c r="U59" s="174"/>
      <c r="V59" s="178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80"/>
      <c r="AI59" s="58">
        <v>851</v>
      </c>
      <c r="AJ59" s="46">
        <v>290</v>
      </c>
      <c r="AK59" s="69" t="s">
        <v>246</v>
      </c>
      <c r="AL59" s="149">
        <v>2467000</v>
      </c>
      <c r="AM59" s="164"/>
      <c r="AN59" s="164"/>
      <c r="AO59" s="164"/>
      <c r="AP59" s="164"/>
      <c r="AQ59" s="164"/>
      <c r="AR59" s="164"/>
      <c r="AS59" s="164"/>
      <c r="AT59" s="167"/>
      <c r="AU59" s="149">
        <v>2467000</v>
      </c>
      <c r="AV59" s="164"/>
      <c r="AW59" s="164"/>
      <c r="AX59" s="164"/>
      <c r="AY59" s="164"/>
      <c r="AZ59" s="164"/>
      <c r="BA59" s="164"/>
      <c r="BB59" s="167"/>
      <c r="BC59" s="149"/>
      <c r="BD59" s="164"/>
      <c r="BE59" s="164"/>
      <c r="BF59" s="164"/>
      <c r="BG59" s="164"/>
      <c r="BH59" s="164"/>
      <c r="BI59" s="164"/>
      <c r="BJ59" s="167"/>
      <c r="BK59" s="149"/>
      <c r="BL59" s="164"/>
      <c r="BM59" s="164"/>
      <c r="BN59" s="164"/>
      <c r="BO59" s="164"/>
      <c r="BP59" s="164"/>
      <c r="BQ59" s="164"/>
      <c r="BR59" s="167"/>
      <c r="BS59" s="149"/>
      <c r="BT59" s="164"/>
      <c r="BU59" s="164"/>
      <c r="BV59" s="164"/>
      <c r="BW59" s="164"/>
      <c r="BX59" s="164"/>
      <c r="BY59" s="164"/>
      <c r="BZ59" s="167"/>
      <c r="CA59" s="149"/>
      <c r="CB59" s="164"/>
      <c r="CC59" s="164"/>
      <c r="CD59" s="164"/>
      <c r="CE59" s="164"/>
      <c r="CF59" s="164"/>
      <c r="CG59" s="164"/>
      <c r="CH59" s="165"/>
      <c r="CI59" s="6"/>
      <c r="CJ59" s="6"/>
      <c r="CK59" s="6"/>
    </row>
    <row r="60" spans="1:89" ht="12.75">
      <c r="A60" s="168" t="s">
        <v>135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9" t="s">
        <v>136</v>
      </c>
      <c r="S60" s="170"/>
      <c r="T60" s="170"/>
      <c r="U60" s="171"/>
      <c r="V60" s="175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7"/>
      <c r="AI60" s="58"/>
      <c r="AJ60" s="46"/>
      <c r="AK60" s="69"/>
      <c r="AL60" s="149"/>
      <c r="AM60" s="164"/>
      <c r="AN60" s="164"/>
      <c r="AO60" s="164"/>
      <c r="AP60" s="164"/>
      <c r="AQ60" s="164"/>
      <c r="AR60" s="164"/>
      <c r="AS60" s="164"/>
      <c r="AT60" s="167"/>
      <c r="AU60" s="181"/>
      <c r="AV60" s="182"/>
      <c r="AW60" s="182"/>
      <c r="AX60" s="182"/>
      <c r="AY60" s="182"/>
      <c r="AZ60" s="182"/>
      <c r="BA60" s="182"/>
      <c r="BB60" s="183"/>
      <c r="BC60" s="149"/>
      <c r="BD60" s="164"/>
      <c r="BE60" s="164"/>
      <c r="BF60" s="164"/>
      <c r="BG60" s="164"/>
      <c r="BH60" s="164"/>
      <c r="BI60" s="164"/>
      <c r="BJ60" s="167"/>
      <c r="BK60" s="149"/>
      <c r="BL60" s="164"/>
      <c r="BM60" s="164"/>
      <c r="BN60" s="164"/>
      <c r="BO60" s="164"/>
      <c r="BP60" s="164"/>
      <c r="BQ60" s="164"/>
      <c r="BR60" s="167"/>
      <c r="BS60" s="149"/>
      <c r="BT60" s="164"/>
      <c r="BU60" s="164"/>
      <c r="BV60" s="164"/>
      <c r="BW60" s="164"/>
      <c r="BX60" s="164"/>
      <c r="BY60" s="164"/>
      <c r="BZ60" s="167"/>
      <c r="CA60" s="149"/>
      <c r="CB60" s="164"/>
      <c r="CC60" s="164"/>
      <c r="CD60" s="164"/>
      <c r="CE60" s="164"/>
      <c r="CF60" s="164"/>
      <c r="CG60" s="164"/>
      <c r="CH60" s="165"/>
      <c r="CI60" s="6"/>
      <c r="CJ60" s="6"/>
      <c r="CK60" s="6"/>
    </row>
    <row r="61" spans="1:89" ht="12.75">
      <c r="A61" s="184" t="s">
        <v>137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72"/>
      <c r="S61" s="173"/>
      <c r="T61" s="173"/>
      <c r="U61" s="174"/>
      <c r="V61" s="178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0"/>
      <c r="AI61" s="58"/>
      <c r="AJ61" s="46"/>
      <c r="AK61" s="69"/>
      <c r="AL61" s="149">
        <v>24470417</v>
      </c>
      <c r="AM61" s="164"/>
      <c r="AN61" s="164"/>
      <c r="AO61" s="164"/>
      <c r="AP61" s="164"/>
      <c r="AQ61" s="164"/>
      <c r="AR61" s="164"/>
      <c r="AS61" s="164"/>
      <c r="AT61" s="167"/>
      <c r="AU61" s="181">
        <v>24470417</v>
      </c>
      <c r="AV61" s="182"/>
      <c r="AW61" s="182"/>
      <c r="AX61" s="182"/>
      <c r="AY61" s="182"/>
      <c r="AZ61" s="182"/>
      <c r="BA61" s="182"/>
      <c r="BB61" s="183"/>
      <c r="BC61" s="149"/>
      <c r="BD61" s="164"/>
      <c r="BE61" s="164"/>
      <c r="BF61" s="164"/>
      <c r="BG61" s="164"/>
      <c r="BH61" s="164"/>
      <c r="BI61" s="164"/>
      <c r="BJ61" s="167"/>
      <c r="BK61" s="149"/>
      <c r="BL61" s="164"/>
      <c r="BM61" s="164"/>
      <c r="BN61" s="164"/>
      <c r="BO61" s="164"/>
      <c r="BP61" s="164"/>
      <c r="BQ61" s="164"/>
      <c r="BR61" s="167"/>
      <c r="BS61" s="149"/>
      <c r="BT61" s="164"/>
      <c r="BU61" s="164"/>
      <c r="BV61" s="164"/>
      <c r="BW61" s="164"/>
      <c r="BX61" s="164"/>
      <c r="BY61" s="164"/>
      <c r="BZ61" s="167"/>
      <c r="CA61" s="149"/>
      <c r="CB61" s="164"/>
      <c r="CC61" s="164"/>
      <c r="CD61" s="164"/>
      <c r="CE61" s="164"/>
      <c r="CF61" s="164"/>
      <c r="CG61" s="164"/>
      <c r="CH61" s="165"/>
      <c r="CI61" s="6"/>
      <c r="CJ61" s="6"/>
      <c r="CK61" s="6"/>
    </row>
    <row r="62" spans="1:89" ht="15.75" customHeight="1">
      <c r="A62" s="166" t="s">
        <v>134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51"/>
      <c r="S62" s="152"/>
      <c r="T62" s="152"/>
      <c r="U62" s="153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9"/>
      <c r="AM62" s="164"/>
      <c r="AN62" s="164"/>
      <c r="AO62" s="164"/>
      <c r="AP62" s="164"/>
      <c r="AQ62" s="164"/>
      <c r="AR62" s="164"/>
      <c r="AS62" s="164"/>
      <c r="AT62" s="167"/>
      <c r="AU62" s="149"/>
      <c r="AV62" s="164"/>
      <c r="AW62" s="164"/>
      <c r="AX62" s="164"/>
      <c r="AY62" s="164"/>
      <c r="AZ62" s="164"/>
      <c r="BA62" s="164"/>
      <c r="BB62" s="167"/>
      <c r="BC62" s="149"/>
      <c r="BD62" s="164"/>
      <c r="BE62" s="164"/>
      <c r="BF62" s="164"/>
      <c r="BG62" s="164"/>
      <c r="BH62" s="164"/>
      <c r="BI62" s="164"/>
      <c r="BJ62" s="167"/>
      <c r="BK62" s="149"/>
      <c r="BL62" s="164"/>
      <c r="BM62" s="164"/>
      <c r="BN62" s="164"/>
      <c r="BO62" s="164"/>
      <c r="BP62" s="164"/>
      <c r="BQ62" s="164"/>
      <c r="BR62" s="167"/>
      <c r="BS62" s="149"/>
      <c r="BT62" s="164"/>
      <c r="BU62" s="164"/>
      <c r="BV62" s="164"/>
      <c r="BW62" s="164"/>
      <c r="BX62" s="164"/>
      <c r="BY62" s="164"/>
      <c r="BZ62" s="167"/>
      <c r="CA62" s="149"/>
      <c r="CB62" s="164"/>
      <c r="CC62" s="164"/>
      <c r="CD62" s="164"/>
      <c r="CE62" s="164"/>
      <c r="CF62" s="164"/>
      <c r="CG62" s="164"/>
      <c r="CH62" s="165"/>
      <c r="CI62" s="6"/>
      <c r="CJ62" s="6"/>
      <c r="CK62" s="6"/>
    </row>
    <row r="63" spans="1:89" ht="13.5" customHeight="1">
      <c r="A63" s="166" t="s">
        <v>203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51"/>
      <c r="S63" s="152"/>
      <c r="T63" s="152"/>
      <c r="U63" s="153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246</v>
      </c>
      <c r="AL63" s="149">
        <v>225000</v>
      </c>
      <c r="AM63" s="164"/>
      <c r="AN63" s="164"/>
      <c r="AO63" s="164"/>
      <c r="AP63" s="164"/>
      <c r="AQ63" s="164"/>
      <c r="AR63" s="164"/>
      <c r="AS63" s="164"/>
      <c r="AT63" s="167"/>
      <c r="AU63" s="149">
        <v>225000</v>
      </c>
      <c r="AV63" s="164"/>
      <c r="AW63" s="164"/>
      <c r="AX63" s="164"/>
      <c r="AY63" s="164"/>
      <c r="AZ63" s="164"/>
      <c r="BA63" s="164"/>
      <c r="BB63" s="167"/>
      <c r="BC63" s="149"/>
      <c r="BD63" s="164"/>
      <c r="BE63" s="164"/>
      <c r="BF63" s="164"/>
      <c r="BG63" s="164"/>
      <c r="BH63" s="164"/>
      <c r="BI63" s="164"/>
      <c r="BJ63" s="167"/>
      <c r="BK63" s="149"/>
      <c r="BL63" s="164"/>
      <c r="BM63" s="164"/>
      <c r="BN63" s="164"/>
      <c r="BO63" s="164"/>
      <c r="BP63" s="164"/>
      <c r="BQ63" s="164"/>
      <c r="BR63" s="167"/>
      <c r="BS63" s="149"/>
      <c r="BT63" s="164"/>
      <c r="BU63" s="164"/>
      <c r="BV63" s="164"/>
      <c r="BW63" s="164"/>
      <c r="BX63" s="164"/>
      <c r="BY63" s="164"/>
      <c r="BZ63" s="167"/>
      <c r="CA63" s="149"/>
      <c r="CB63" s="164"/>
      <c r="CC63" s="164"/>
      <c r="CD63" s="164"/>
      <c r="CE63" s="164"/>
      <c r="CF63" s="164"/>
      <c r="CG63" s="164"/>
      <c r="CH63" s="165"/>
      <c r="CI63" s="6"/>
      <c r="CJ63" s="6"/>
      <c r="CK63" s="6"/>
    </row>
    <row r="64" spans="1:89" ht="12.75">
      <c r="A64" s="166" t="s">
        <v>245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51"/>
      <c r="S64" s="152"/>
      <c r="T64" s="152"/>
      <c r="U64" s="153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246</v>
      </c>
      <c r="AL64" s="149">
        <v>17533000</v>
      </c>
      <c r="AM64" s="164"/>
      <c r="AN64" s="164"/>
      <c r="AO64" s="164"/>
      <c r="AP64" s="164"/>
      <c r="AQ64" s="164"/>
      <c r="AR64" s="164"/>
      <c r="AS64" s="164"/>
      <c r="AT64" s="167"/>
      <c r="AU64" s="149">
        <v>17533000</v>
      </c>
      <c r="AV64" s="164"/>
      <c r="AW64" s="164"/>
      <c r="AX64" s="164"/>
      <c r="AY64" s="164"/>
      <c r="AZ64" s="164"/>
      <c r="BA64" s="164"/>
      <c r="BB64" s="167"/>
      <c r="BC64" s="149"/>
      <c r="BD64" s="164"/>
      <c r="BE64" s="164"/>
      <c r="BF64" s="164"/>
      <c r="BG64" s="164"/>
      <c r="BH64" s="164"/>
      <c r="BI64" s="164"/>
      <c r="BJ64" s="167"/>
      <c r="BK64" s="149"/>
      <c r="BL64" s="164"/>
      <c r="BM64" s="164"/>
      <c r="BN64" s="164"/>
      <c r="BO64" s="164"/>
      <c r="BP64" s="164"/>
      <c r="BQ64" s="164"/>
      <c r="BR64" s="167"/>
      <c r="BS64" s="149"/>
      <c r="BT64" s="164"/>
      <c r="BU64" s="164"/>
      <c r="BV64" s="164"/>
      <c r="BW64" s="164"/>
      <c r="BX64" s="164"/>
      <c r="BY64" s="164"/>
      <c r="BZ64" s="167"/>
      <c r="CA64" s="149"/>
      <c r="CB64" s="164"/>
      <c r="CC64" s="164"/>
      <c r="CD64" s="164"/>
      <c r="CE64" s="164"/>
      <c r="CF64" s="164"/>
      <c r="CG64" s="164"/>
      <c r="CH64" s="165"/>
      <c r="CI64" s="6"/>
      <c r="CJ64" s="6"/>
      <c r="CK64" s="6"/>
    </row>
    <row r="65" spans="1:89" ht="24.75" customHeight="1">
      <c r="A65" s="150" t="s">
        <v>204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61"/>
      <c r="R65" s="151"/>
      <c r="S65" s="152"/>
      <c r="T65" s="152"/>
      <c r="U65" s="153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246</v>
      </c>
      <c r="AL65" s="149">
        <v>2723167</v>
      </c>
      <c r="AM65" s="164"/>
      <c r="AN65" s="164"/>
      <c r="AO65" s="164"/>
      <c r="AP65" s="164"/>
      <c r="AQ65" s="164"/>
      <c r="AR65" s="164"/>
      <c r="AS65" s="164"/>
      <c r="AT65" s="167"/>
      <c r="AU65" s="149">
        <v>2723167</v>
      </c>
      <c r="AV65" s="164"/>
      <c r="AW65" s="164"/>
      <c r="AX65" s="164"/>
      <c r="AY65" s="164"/>
      <c r="AZ65" s="164"/>
      <c r="BA65" s="164"/>
      <c r="BB65" s="167"/>
      <c r="BC65" s="149"/>
      <c r="BD65" s="164"/>
      <c r="BE65" s="164"/>
      <c r="BF65" s="164"/>
      <c r="BG65" s="164"/>
      <c r="BH65" s="164"/>
      <c r="BI65" s="164"/>
      <c r="BJ65" s="167"/>
      <c r="BK65" s="149"/>
      <c r="BL65" s="164"/>
      <c r="BM65" s="164"/>
      <c r="BN65" s="164"/>
      <c r="BO65" s="164"/>
      <c r="BP65" s="164"/>
      <c r="BQ65" s="164"/>
      <c r="BR65" s="167"/>
      <c r="BS65" s="149"/>
      <c r="BT65" s="164"/>
      <c r="BU65" s="164"/>
      <c r="BV65" s="164"/>
      <c r="BW65" s="164"/>
      <c r="BX65" s="164"/>
      <c r="BY65" s="164"/>
      <c r="BZ65" s="167"/>
      <c r="CA65" s="149"/>
      <c r="CB65" s="164"/>
      <c r="CC65" s="164"/>
      <c r="CD65" s="164"/>
      <c r="CE65" s="164"/>
      <c r="CF65" s="164"/>
      <c r="CG65" s="164"/>
      <c r="CH65" s="165"/>
      <c r="CI65" s="6"/>
      <c r="CJ65" s="6"/>
      <c r="CK65" s="6"/>
    </row>
    <row r="66" spans="1:89" ht="15.75" customHeight="1">
      <c r="A66" s="166" t="s">
        <v>205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51"/>
      <c r="S66" s="152"/>
      <c r="T66" s="152"/>
      <c r="U66" s="153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246</v>
      </c>
      <c r="AL66" s="149">
        <v>1066250</v>
      </c>
      <c r="AM66" s="164"/>
      <c r="AN66" s="164"/>
      <c r="AO66" s="164"/>
      <c r="AP66" s="164"/>
      <c r="AQ66" s="164"/>
      <c r="AR66" s="164"/>
      <c r="AS66" s="164"/>
      <c r="AT66" s="167"/>
      <c r="AU66" s="149">
        <v>1066250</v>
      </c>
      <c r="AV66" s="164"/>
      <c r="AW66" s="164"/>
      <c r="AX66" s="164"/>
      <c r="AY66" s="164"/>
      <c r="AZ66" s="164"/>
      <c r="BA66" s="164"/>
      <c r="BB66" s="167"/>
      <c r="BC66" s="149"/>
      <c r="BD66" s="164"/>
      <c r="BE66" s="164"/>
      <c r="BF66" s="164"/>
      <c r="BG66" s="164"/>
      <c r="BH66" s="164"/>
      <c r="BI66" s="164"/>
      <c r="BJ66" s="167"/>
      <c r="BK66" s="149"/>
      <c r="BL66" s="164"/>
      <c r="BM66" s="164"/>
      <c r="BN66" s="164"/>
      <c r="BO66" s="164"/>
      <c r="BP66" s="164"/>
      <c r="BQ66" s="164"/>
      <c r="BR66" s="167"/>
      <c r="BS66" s="149"/>
      <c r="BT66" s="164"/>
      <c r="BU66" s="164"/>
      <c r="BV66" s="164"/>
      <c r="BW66" s="164"/>
      <c r="BX66" s="164"/>
      <c r="BY66" s="164"/>
      <c r="BZ66" s="167"/>
      <c r="CA66" s="149"/>
      <c r="CB66" s="164"/>
      <c r="CC66" s="164"/>
      <c r="CD66" s="164"/>
      <c r="CE66" s="164"/>
      <c r="CF66" s="164"/>
      <c r="CG66" s="164"/>
      <c r="CH66" s="165"/>
      <c r="CI66" s="6"/>
      <c r="CJ66" s="6"/>
      <c r="CK66" s="6"/>
    </row>
    <row r="67" spans="1:89" ht="15.75" customHeight="1">
      <c r="A67" s="166" t="s">
        <v>209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51"/>
      <c r="S67" s="152"/>
      <c r="T67" s="152"/>
      <c r="U67" s="153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246</v>
      </c>
      <c r="AL67" s="149">
        <v>362000</v>
      </c>
      <c r="AM67" s="164"/>
      <c r="AN67" s="164"/>
      <c r="AO67" s="164"/>
      <c r="AP67" s="164"/>
      <c r="AQ67" s="164"/>
      <c r="AR67" s="164"/>
      <c r="AS67" s="164"/>
      <c r="AT67" s="167"/>
      <c r="AU67" s="149">
        <v>362000</v>
      </c>
      <c r="AV67" s="164"/>
      <c r="AW67" s="164"/>
      <c r="AX67" s="164"/>
      <c r="AY67" s="164"/>
      <c r="AZ67" s="164"/>
      <c r="BA67" s="164"/>
      <c r="BB67" s="167"/>
      <c r="BC67" s="149"/>
      <c r="BD67" s="164"/>
      <c r="BE67" s="164"/>
      <c r="BF67" s="164"/>
      <c r="BG67" s="164"/>
      <c r="BH67" s="164"/>
      <c r="BI67" s="164"/>
      <c r="BJ67" s="167"/>
      <c r="BK67" s="149"/>
      <c r="BL67" s="164"/>
      <c r="BM67" s="164"/>
      <c r="BN67" s="164"/>
      <c r="BO67" s="164"/>
      <c r="BP67" s="164"/>
      <c r="BQ67" s="164"/>
      <c r="BR67" s="167"/>
      <c r="BS67" s="149"/>
      <c r="BT67" s="164"/>
      <c r="BU67" s="164"/>
      <c r="BV67" s="164"/>
      <c r="BW67" s="164"/>
      <c r="BX67" s="164"/>
      <c r="BY67" s="164"/>
      <c r="BZ67" s="167"/>
      <c r="CA67" s="149"/>
      <c r="CB67" s="164"/>
      <c r="CC67" s="164"/>
      <c r="CD67" s="164"/>
      <c r="CE67" s="164"/>
      <c r="CF67" s="164"/>
      <c r="CG67" s="164"/>
      <c r="CH67" s="165"/>
      <c r="CI67" s="6"/>
      <c r="CJ67" s="6"/>
      <c r="CK67" s="6"/>
    </row>
    <row r="68" spans="1:89" ht="25.5" customHeight="1">
      <c r="A68" s="150" t="s">
        <v>207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61"/>
      <c r="R68" s="151"/>
      <c r="S68" s="152"/>
      <c r="T68" s="152"/>
      <c r="U68" s="153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246</v>
      </c>
      <c r="AL68" s="149">
        <v>2361000</v>
      </c>
      <c r="AM68" s="162"/>
      <c r="AN68" s="162"/>
      <c r="AO68" s="162"/>
      <c r="AP68" s="162"/>
      <c r="AQ68" s="162"/>
      <c r="AR68" s="162"/>
      <c r="AS68" s="162"/>
      <c r="AT68" s="163"/>
      <c r="AU68" s="149">
        <v>2361000</v>
      </c>
      <c r="AV68" s="147"/>
      <c r="AW68" s="147"/>
      <c r="AX68" s="147"/>
      <c r="AY68" s="147"/>
      <c r="AZ68" s="147"/>
      <c r="BA68" s="147"/>
      <c r="BB68" s="148"/>
      <c r="BC68" s="149"/>
      <c r="BD68" s="147"/>
      <c r="BE68" s="147"/>
      <c r="BF68" s="147"/>
      <c r="BG68" s="147"/>
      <c r="BH68" s="147"/>
      <c r="BI68" s="147"/>
      <c r="BJ68" s="148"/>
      <c r="BK68" s="149"/>
      <c r="BL68" s="147"/>
      <c r="BM68" s="147"/>
      <c r="BN68" s="147"/>
      <c r="BO68" s="147"/>
      <c r="BP68" s="147"/>
      <c r="BQ68" s="147"/>
      <c r="BR68" s="148"/>
      <c r="BS68" s="146"/>
      <c r="BT68" s="147"/>
      <c r="BU68" s="147"/>
      <c r="BV68" s="147"/>
      <c r="BW68" s="147"/>
      <c r="BX68" s="147"/>
      <c r="BY68" s="147"/>
      <c r="BZ68" s="148"/>
      <c r="CA68" s="149"/>
      <c r="CB68" s="147"/>
      <c r="CC68" s="147"/>
      <c r="CD68" s="147"/>
      <c r="CE68" s="147"/>
      <c r="CF68" s="147"/>
      <c r="CG68" s="147"/>
      <c r="CH68" s="148"/>
      <c r="CI68" s="6"/>
      <c r="CJ68" s="6"/>
      <c r="CK68" s="6"/>
    </row>
    <row r="69" spans="1:89" ht="24" customHeight="1">
      <c r="A69" s="150" t="s">
        <v>208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/>
      <c r="S69" s="152"/>
      <c r="T69" s="152"/>
      <c r="U69" s="153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246</v>
      </c>
      <c r="AL69" s="143">
        <v>200000</v>
      </c>
      <c r="AM69" s="157"/>
      <c r="AN69" s="157"/>
      <c r="AO69" s="157"/>
      <c r="AP69" s="157"/>
      <c r="AQ69" s="157"/>
      <c r="AR69" s="157"/>
      <c r="AS69" s="157"/>
      <c r="AT69" s="158"/>
      <c r="AU69" s="143">
        <v>200000</v>
      </c>
      <c r="AV69" s="144"/>
      <c r="AW69" s="144"/>
      <c r="AX69" s="144"/>
      <c r="AY69" s="144"/>
      <c r="AZ69" s="144"/>
      <c r="BA69" s="144"/>
      <c r="BB69" s="159"/>
      <c r="BC69" s="143"/>
      <c r="BD69" s="144"/>
      <c r="BE69" s="144"/>
      <c r="BF69" s="144"/>
      <c r="BG69" s="144"/>
      <c r="BH69" s="144"/>
      <c r="BI69" s="144"/>
      <c r="BJ69" s="159"/>
      <c r="BK69" s="143"/>
      <c r="BL69" s="144"/>
      <c r="BM69" s="144"/>
      <c r="BN69" s="144"/>
      <c r="BO69" s="144"/>
      <c r="BP69" s="144"/>
      <c r="BQ69" s="144"/>
      <c r="BR69" s="159"/>
      <c r="BS69" s="160"/>
      <c r="BT69" s="144"/>
      <c r="BU69" s="144"/>
      <c r="BV69" s="144"/>
      <c r="BW69" s="144"/>
      <c r="BX69" s="144"/>
      <c r="BY69" s="144"/>
      <c r="BZ69" s="159"/>
      <c r="CA69" s="143"/>
      <c r="CB69" s="144"/>
      <c r="CC69" s="144"/>
      <c r="CD69" s="144"/>
      <c r="CE69" s="144"/>
      <c r="CF69" s="144"/>
      <c r="CG69" s="144"/>
      <c r="CH69" s="145"/>
      <c r="CI69" s="6"/>
      <c r="CJ69" s="6"/>
      <c r="CK69" s="6"/>
    </row>
    <row r="70" spans="1:89" ht="17.25" customHeight="1">
      <c r="A70" s="168" t="s">
        <v>129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85"/>
      <c r="S70" s="186"/>
      <c r="T70" s="186"/>
      <c r="U70" s="18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38"/>
      <c r="AJ70" s="47"/>
      <c r="AK70" s="37"/>
      <c r="AL70" s="196"/>
      <c r="AM70" s="182"/>
      <c r="AN70" s="182"/>
      <c r="AO70" s="182"/>
      <c r="AP70" s="182"/>
      <c r="AQ70" s="182"/>
      <c r="AR70" s="182"/>
      <c r="AS70" s="182"/>
      <c r="AT70" s="183"/>
      <c r="AU70" s="196"/>
      <c r="AV70" s="182"/>
      <c r="AW70" s="182"/>
      <c r="AX70" s="182"/>
      <c r="AY70" s="182"/>
      <c r="AZ70" s="182"/>
      <c r="BA70" s="182"/>
      <c r="BB70" s="183"/>
      <c r="BC70" s="191"/>
      <c r="BD70" s="192"/>
      <c r="BE70" s="192"/>
      <c r="BF70" s="192"/>
      <c r="BG70" s="192"/>
      <c r="BH70" s="192"/>
      <c r="BI70" s="192"/>
      <c r="BJ70" s="193"/>
      <c r="BK70" s="191"/>
      <c r="BL70" s="192"/>
      <c r="BM70" s="192"/>
      <c r="BN70" s="192"/>
      <c r="BO70" s="192"/>
      <c r="BP70" s="192"/>
      <c r="BQ70" s="192"/>
      <c r="BR70" s="193"/>
      <c r="BS70" s="191"/>
      <c r="BT70" s="192"/>
      <c r="BU70" s="192"/>
      <c r="BV70" s="192"/>
      <c r="BW70" s="192"/>
      <c r="BX70" s="192"/>
      <c r="BY70" s="192"/>
      <c r="BZ70" s="193"/>
      <c r="CA70" s="191"/>
      <c r="CB70" s="192"/>
      <c r="CC70" s="192"/>
      <c r="CD70" s="192"/>
      <c r="CE70" s="192"/>
      <c r="CF70" s="192"/>
      <c r="CG70" s="192"/>
      <c r="CH70" s="198"/>
      <c r="CI70" s="6"/>
      <c r="CJ70" s="6"/>
      <c r="CK70" s="6"/>
    </row>
    <row r="71" spans="1:89" ht="12.75">
      <c r="A71" s="203" t="s">
        <v>249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  <c r="R71" s="185"/>
      <c r="S71" s="186"/>
      <c r="T71" s="186"/>
      <c r="U71" s="187"/>
      <c r="V71" s="188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0"/>
      <c r="AI71" s="64"/>
      <c r="AJ71" s="45"/>
      <c r="AK71" s="40"/>
      <c r="AL71" s="196">
        <f>AU71+BC71+BS71</f>
        <v>21021005</v>
      </c>
      <c r="AM71" s="182"/>
      <c r="AN71" s="182"/>
      <c r="AO71" s="182"/>
      <c r="AP71" s="182"/>
      <c r="AQ71" s="182"/>
      <c r="AR71" s="182"/>
      <c r="AS71" s="182"/>
      <c r="AT71" s="183"/>
      <c r="AU71" s="207">
        <f>AU72+AU77</f>
        <v>21021005</v>
      </c>
      <c r="AV71" s="208"/>
      <c r="AW71" s="208"/>
      <c r="AX71" s="208"/>
      <c r="AY71" s="208"/>
      <c r="AZ71" s="208"/>
      <c r="BA71" s="208"/>
      <c r="BB71" s="209"/>
      <c r="BC71" s="191"/>
      <c r="BD71" s="192"/>
      <c r="BE71" s="192"/>
      <c r="BF71" s="192"/>
      <c r="BG71" s="192"/>
      <c r="BH71" s="192"/>
      <c r="BI71" s="192"/>
      <c r="BJ71" s="193"/>
      <c r="BK71" s="191"/>
      <c r="BL71" s="192"/>
      <c r="BM71" s="192"/>
      <c r="BN71" s="192"/>
      <c r="BO71" s="192"/>
      <c r="BP71" s="192"/>
      <c r="BQ71" s="192"/>
      <c r="BR71" s="193"/>
      <c r="BS71" s="191"/>
      <c r="BT71" s="192"/>
      <c r="BU71" s="192"/>
      <c r="BV71" s="192"/>
      <c r="BW71" s="192"/>
      <c r="BX71" s="192"/>
      <c r="BY71" s="192"/>
      <c r="BZ71" s="193"/>
      <c r="CA71" s="191"/>
      <c r="CB71" s="192"/>
      <c r="CC71" s="192"/>
      <c r="CD71" s="192"/>
      <c r="CE71" s="192"/>
      <c r="CF71" s="192"/>
      <c r="CG71" s="192"/>
      <c r="CH71" s="198"/>
      <c r="CI71" s="6"/>
      <c r="CJ71" s="6"/>
      <c r="CK71" s="6"/>
    </row>
    <row r="72" spans="1:89" ht="12.75">
      <c r="A72" s="184" t="s">
        <v>131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72"/>
      <c r="S72" s="173"/>
      <c r="T72" s="173"/>
      <c r="U72" s="174"/>
      <c r="V72" s="178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80"/>
      <c r="AI72" s="63"/>
      <c r="AJ72" s="44"/>
      <c r="AK72" s="36"/>
      <c r="AL72" s="143">
        <v>17316600</v>
      </c>
      <c r="AM72" s="157"/>
      <c r="AN72" s="157"/>
      <c r="AO72" s="157"/>
      <c r="AP72" s="157"/>
      <c r="AQ72" s="157"/>
      <c r="AR72" s="157"/>
      <c r="AS72" s="157"/>
      <c r="AT72" s="158"/>
      <c r="AU72" s="143">
        <v>17316600</v>
      </c>
      <c r="AV72" s="157"/>
      <c r="AW72" s="157"/>
      <c r="AX72" s="157"/>
      <c r="AY72" s="157"/>
      <c r="AZ72" s="157"/>
      <c r="BA72" s="157"/>
      <c r="BB72" s="158"/>
      <c r="BC72" s="143"/>
      <c r="BD72" s="194"/>
      <c r="BE72" s="194"/>
      <c r="BF72" s="194"/>
      <c r="BG72" s="194"/>
      <c r="BH72" s="194"/>
      <c r="BI72" s="194"/>
      <c r="BJ72" s="195"/>
      <c r="BK72" s="143"/>
      <c r="BL72" s="194"/>
      <c r="BM72" s="194"/>
      <c r="BN72" s="194"/>
      <c r="BO72" s="194"/>
      <c r="BP72" s="194"/>
      <c r="BQ72" s="194"/>
      <c r="BR72" s="195"/>
      <c r="BS72" s="143"/>
      <c r="BT72" s="194"/>
      <c r="BU72" s="194"/>
      <c r="BV72" s="194"/>
      <c r="BW72" s="194"/>
      <c r="BX72" s="194"/>
      <c r="BY72" s="194"/>
      <c r="BZ72" s="195"/>
      <c r="CA72" s="143"/>
      <c r="CB72" s="194"/>
      <c r="CC72" s="194"/>
      <c r="CD72" s="194"/>
      <c r="CE72" s="194"/>
      <c r="CF72" s="194"/>
      <c r="CG72" s="194"/>
      <c r="CH72" s="199"/>
      <c r="CI72" s="6"/>
      <c r="CJ72" s="6"/>
      <c r="CK72" s="6"/>
    </row>
    <row r="73" spans="1:89" ht="12.75">
      <c r="A73" s="200" t="s">
        <v>132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 t="s">
        <v>133</v>
      </c>
      <c r="S73" s="201"/>
      <c r="T73" s="201"/>
      <c r="U73" s="201"/>
      <c r="V73" s="202">
        <v>90808010310326000</v>
      </c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154"/>
      <c r="AI73" s="47"/>
      <c r="AJ73" s="47"/>
      <c r="AK73" s="47"/>
      <c r="AL73" s="167">
        <v>13300000</v>
      </c>
      <c r="AM73" s="197"/>
      <c r="AN73" s="197"/>
      <c r="AO73" s="197"/>
      <c r="AP73" s="197"/>
      <c r="AQ73" s="197"/>
      <c r="AR73" s="197"/>
      <c r="AS73" s="197"/>
      <c r="AT73" s="197"/>
      <c r="AU73" s="197">
        <v>13300000</v>
      </c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>
        <v>0</v>
      </c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6"/>
      <c r="CJ73" s="6"/>
      <c r="CK73" s="6"/>
    </row>
    <row r="74" spans="1:89" ht="12.75">
      <c r="A74" s="200" t="s">
        <v>197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1"/>
      <c r="S74" s="201"/>
      <c r="T74" s="201"/>
      <c r="U74" s="201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154"/>
      <c r="AI74" s="44">
        <v>111</v>
      </c>
      <c r="AJ74" s="44">
        <v>211</v>
      </c>
      <c r="AK74" s="81" t="s">
        <v>247</v>
      </c>
      <c r="AL74" s="16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6"/>
      <c r="CJ74" s="6"/>
      <c r="CK74" s="6"/>
    </row>
    <row r="75" spans="1:89" ht="24" customHeight="1">
      <c r="A75" s="205" t="s">
        <v>198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1"/>
      <c r="S75" s="201"/>
      <c r="T75" s="201"/>
      <c r="U75" s="201"/>
      <c r="V75" s="202">
        <v>90808010310326000</v>
      </c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44">
        <v>119</v>
      </c>
      <c r="AJ75" s="44">
        <v>213</v>
      </c>
      <c r="AK75" s="81" t="s">
        <v>247</v>
      </c>
      <c r="AL75" s="197">
        <v>4016600</v>
      </c>
      <c r="AM75" s="197"/>
      <c r="AN75" s="197"/>
      <c r="AO75" s="197"/>
      <c r="AP75" s="197"/>
      <c r="AQ75" s="197"/>
      <c r="AR75" s="197"/>
      <c r="AS75" s="197"/>
      <c r="AT75" s="197"/>
      <c r="AU75" s="197">
        <v>4016600</v>
      </c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>
        <v>0</v>
      </c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6"/>
      <c r="CJ75" s="6"/>
      <c r="CK75" s="6"/>
    </row>
    <row r="76" spans="1:89" ht="12.75">
      <c r="A76" s="168" t="s">
        <v>135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 t="s">
        <v>136</v>
      </c>
      <c r="S76" s="170"/>
      <c r="T76" s="170"/>
      <c r="U76" s="171"/>
      <c r="V76" s="175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7"/>
      <c r="AI76" s="58"/>
      <c r="AJ76" s="46"/>
      <c r="AK76" s="69"/>
      <c r="AL76" s="149"/>
      <c r="AM76" s="164"/>
      <c r="AN76" s="164"/>
      <c r="AO76" s="164"/>
      <c r="AP76" s="164"/>
      <c r="AQ76" s="164"/>
      <c r="AR76" s="164"/>
      <c r="AS76" s="164"/>
      <c r="AT76" s="167"/>
      <c r="AU76" s="181"/>
      <c r="AV76" s="182"/>
      <c r="AW76" s="182"/>
      <c r="AX76" s="182"/>
      <c r="AY76" s="182"/>
      <c r="AZ76" s="182"/>
      <c r="BA76" s="182"/>
      <c r="BB76" s="183"/>
      <c r="BC76" s="149"/>
      <c r="BD76" s="164"/>
      <c r="BE76" s="164"/>
      <c r="BF76" s="164"/>
      <c r="BG76" s="164"/>
      <c r="BH76" s="164"/>
      <c r="BI76" s="164"/>
      <c r="BJ76" s="167"/>
      <c r="BK76" s="149"/>
      <c r="BL76" s="164"/>
      <c r="BM76" s="164"/>
      <c r="BN76" s="164"/>
      <c r="BO76" s="164"/>
      <c r="BP76" s="164"/>
      <c r="BQ76" s="164"/>
      <c r="BR76" s="167"/>
      <c r="BS76" s="149"/>
      <c r="BT76" s="164"/>
      <c r="BU76" s="164"/>
      <c r="BV76" s="164"/>
      <c r="BW76" s="164"/>
      <c r="BX76" s="164"/>
      <c r="BY76" s="164"/>
      <c r="BZ76" s="167"/>
      <c r="CA76" s="149"/>
      <c r="CB76" s="164"/>
      <c r="CC76" s="164"/>
      <c r="CD76" s="164"/>
      <c r="CE76" s="164"/>
      <c r="CF76" s="164"/>
      <c r="CG76" s="164"/>
      <c r="CH76" s="165"/>
      <c r="CI76" s="6"/>
      <c r="CJ76" s="6"/>
      <c r="CK76" s="6"/>
    </row>
    <row r="77" spans="1:89" ht="12.75">
      <c r="A77" s="184" t="s">
        <v>137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72"/>
      <c r="S77" s="173"/>
      <c r="T77" s="173"/>
      <c r="U77" s="174"/>
      <c r="V77" s="178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80"/>
      <c r="AI77" s="58"/>
      <c r="AJ77" s="46"/>
      <c r="AK77" s="69"/>
      <c r="AL77" s="149">
        <v>3704405</v>
      </c>
      <c r="AM77" s="164"/>
      <c r="AN77" s="164"/>
      <c r="AO77" s="164"/>
      <c r="AP77" s="164"/>
      <c r="AQ77" s="164"/>
      <c r="AR77" s="164"/>
      <c r="AS77" s="164"/>
      <c r="AT77" s="167"/>
      <c r="AU77" s="181">
        <v>3704405</v>
      </c>
      <c r="AV77" s="182"/>
      <c r="AW77" s="182"/>
      <c r="AX77" s="182"/>
      <c r="AY77" s="182"/>
      <c r="AZ77" s="182"/>
      <c r="BA77" s="182"/>
      <c r="BB77" s="183"/>
      <c r="BC77" s="149"/>
      <c r="BD77" s="164"/>
      <c r="BE77" s="164"/>
      <c r="BF77" s="164"/>
      <c r="BG77" s="164"/>
      <c r="BH77" s="164"/>
      <c r="BI77" s="164"/>
      <c r="BJ77" s="167"/>
      <c r="BK77" s="149"/>
      <c r="BL77" s="164"/>
      <c r="BM77" s="164"/>
      <c r="BN77" s="164"/>
      <c r="BO77" s="164"/>
      <c r="BP77" s="164"/>
      <c r="BQ77" s="164"/>
      <c r="BR77" s="167"/>
      <c r="BS77" s="149"/>
      <c r="BT77" s="164"/>
      <c r="BU77" s="164"/>
      <c r="BV77" s="164"/>
      <c r="BW77" s="164"/>
      <c r="BX77" s="164"/>
      <c r="BY77" s="164"/>
      <c r="BZ77" s="167"/>
      <c r="CA77" s="149"/>
      <c r="CB77" s="164"/>
      <c r="CC77" s="164"/>
      <c r="CD77" s="164"/>
      <c r="CE77" s="164"/>
      <c r="CF77" s="164"/>
      <c r="CG77" s="164"/>
      <c r="CH77" s="165"/>
      <c r="CI77" s="6"/>
      <c r="CJ77" s="6"/>
      <c r="CK77" s="6"/>
    </row>
    <row r="78" spans="1:89" ht="15.75" customHeight="1">
      <c r="A78" s="166" t="s">
        <v>134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51"/>
      <c r="S78" s="152"/>
      <c r="T78" s="152"/>
      <c r="U78" s="153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9"/>
      <c r="AM78" s="164"/>
      <c r="AN78" s="164"/>
      <c r="AO78" s="164"/>
      <c r="AP78" s="164"/>
      <c r="AQ78" s="164"/>
      <c r="AR78" s="164"/>
      <c r="AS78" s="164"/>
      <c r="AT78" s="167"/>
      <c r="AU78" s="149"/>
      <c r="AV78" s="164"/>
      <c r="AW78" s="164"/>
      <c r="AX78" s="164"/>
      <c r="AY78" s="164"/>
      <c r="AZ78" s="164"/>
      <c r="BA78" s="164"/>
      <c r="BB78" s="167"/>
      <c r="BC78" s="149"/>
      <c r="BD78" s="164"/>
      <c r="BE78" s="164"/>
      <c r="BF78" s="164"/>
      <c r="BG78" s="164"/>
      <c r="BH78" s="164"/>
      <c r="BI78" s="164"/>
      <c r="BJ78" s="167"/>
      <c r="BK78" s="149"/>
      <c r="BL78" s="164"/>
      <c r="BM78" s="164"/>
      <c r="BN78" s="164"/>
      <c r="BO78" s="164"/>
      <c r="BP78" s="164"/>
      <c r="BQ78" s="164"/>
      <c r="BR78" s="167"/>
      <c r="BS78" s="149"/>
      <c r="BT78" s="164"/>
      <c r="BU78" s="164"/>
      <c r="BV78" s="164"/>
      <c r="BW78" s="164"/>
      <c r="BX78" s="164"/>
      <c r="BY78" s="164"/>
      <c r="BZ78" s="167"/>
      <c r="CA78" s="149"/>
      <c r="CB78" s="164"/>
      <c r="CC78" s="164"/>
      <c r="CD78" s="164"/>
      <c r="CE78" s="164"/>
      <c r="CF78" s="164"/>
      <c r="CG78" s="164"/>
      <c r="CH78" s="165"/>
      <c r="CI78" s="6"/>
      <c r="CJ78" s="6"/>
      <c r="CK78" s="6"/>
    </row>
    <row r="79" spans="1:89" ht="13.5" customHeight="1">
      <c r="A79" s="166" t="s">
        <v>203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51"/>
      <c r="S79" s="152"/>
      <c r="T79" s="152"/>
      <c r="U79" s="153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247</v>
      </c>
      <c r="AL79" s="149">
        <v>252655</v>
      </c>
      <c r="AM79" s="164"/>
      <c r="AN79" s="164"/>
      <c r="AO79" s="164"/>
      <c r="AP79" s="164"/>
      <c r="AQ79" s="164"/>
      <c r="AR79" s="164"/>
      <c r="AS79" s="164"/>
      <c r="AT79" s="167"/>
      <c r="AU79" s="149">
        <v>252655</v>
      </c>
      <c r="AV79" s="164"/>
      <c r="AW79" s="164"/>
      <c r="AX79" s="164"/>
      <c r="AY79" s="164"/>
      <c r="AZ79" s="164"/>
      <c r="BA79" s="164"/>
      <c r="BB79" s="167"/>
      <c r="BC79" s="149"/>
      <c r="BD79" s="164"/>
      <c r="BE79" s="164"/>
      <c r="BF79" s="164"/>
      <c r="BG79" s="164"/>
      <c r="BH79" s="164"/>
      <c r="BI79" s="164"/>
      <c r="BJ79" s="167"/>
      <c r="BK79" s="149"/>
      <c r="BL79" s="164"/>
      <c r="BM79" s="164"/>
      <c r="BN79" s="164"/>
      <c r="BO79" s="164"/>
      <c r="BP79" s="164"/>
      <c r="BQ79" s="164"/>
      <c r="BR79" s="167"/>
      <c r="BS79" s="149"/>
      <c r="BT79" s="164"/>
      <c r="BU79" s="164"/>
      <c r="BV79" s="164"/>
      <c r="BW79" s="164"/>
      <c r="BX79" s="164"/>
      <c r="BY79" s="164"/>
      <c r="BZ79" s="167"/>
      <c r="CA79" s="149"/>
      <c r="CB79" s="164"/>
      <c r="CC79" s="164"/>
      <c r="CD79" s="164"/>
      <c r="CE79" s="164"/>
      <c r="CF79" s="164"/>
      <c r="CG79" s="164"/>
      <c r="CH79" s="165"/>
      <c r="CI79" s="6"/>
      <c r="CJ79" s="6"/>
      <c r="CK79" s="6"/>
    </row>
    <row r="80" spans="1:89" ht="12.75">
      <c r="A80" s="166" t="s">
        <v>245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51"/>
      <c r="S80" s="152"/>
      <c r="T80" s="152"/>
      <c r="U80" s="153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247</v>
      </c>
      <c r="AL80" s="149">
        <v>1877600</v>
      </c>
      <c r="AM80" s="164"/>
      <c r="AN80" s="164"/>
      <c r="AO80" s="164"/>
      <c r="AP80" s="164"/>
      <c r="AQ80" s="164"/>
      <c r="AR80" s="164"/>
      <c r="AS80" s="164"/>
      <c r="AT80" s="167"/>
      <c r="AU80" s="149">
        <v>1877600</v>
      </c>
      <c r="AV80" s="164"/>
      <c r="AW80" s="164"/>
      <c r="AX80" s="164"/>
      <c r="AY80" s="164"/>
      <c r="AZ80" s="164"/>
      <c r="BA80" s="164"/>
      <c r="BB80" s="167"/>
      <c r="BC80" s="149"/>
      <c r="BD80" s="164"/>
      <c r="BE80" s="164"/>
      <c r="BF80" s="164"/>
      <c r="BG80" s="164"/>
      <c r="BH80" s="164"/>
      <c r="BI80" s="164"/>
      <c r="BJ80" s="167"/>
      <c r="BK80" s="149"/>
      <c r="BL80" s="164"/>
      <c r="BM80" s="164"/>
      <c r="BN80" s="164"/>
      <c r="BO80" s="164"/>
      <c r="BP80" s="164"/>
      <c r="BQ80" s="164"/>
      <c r="BR80" s="167"/>
      <c r="BS80" s="149"/>
      <c r="BT80" s="164"/>
      <c r="BU80" s="164"/>
      <c r="BV80" s="164"/>
      <c r="BW80" s="164"/>
      <c r="BX80" s="164"/>
      <c r="BY80" s="164"/>
      <c r="BZ80" s="167"/>
      <c r="CA80" s="149"/>
      <c r="CB80" s="164"/>
      <c r="CC80" s="164"/>
      <c r="CD80" s="164"/>
      <c r="CE80" s="164"/>
      <c r="CF80" s="164"/>
      <c r="CG80" s="164"/>
      <c r="CH80" s="165"/>
      <c r="CI80" s="6"/>
      <c r="CJ80" s="6"/>
      <c r="CK80" s="6"/>
    </row>
    <row r="81" spans="1:89" ht="24.75" customHeight="1">
      <c r="A81" s="150" t="s">
        <v>204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61"/>
      <c r="R81" s="151"/>
      <c r="S81" s="152"/>
      <c r="T81" s="152"/>
      <c r="U81" s="153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247</v>
      </c>
      <c r="AL81" s="149">
        <v>221850</v>
      </c>
      <c r="AM81" s="164"/>
      <c r="AN81" s="164"/>
      <c r="AO81" s="164"/>
      <c r="AP81" s="164"/>
      <c r="AQ81" s="164"/>
      <c r="AR81" s="164"/>
      <c r="AS81" s="164"/>
      <c r="AT81" s="167"/>
      <c r="AU81" s="149">
        <v>221850</v>
      </c>
      <c r="AV81" s="164"/>
      <c r="AW81" s="164"/>
      <c r="AX81" s="164"/>
      <c r="AY81" s="164"/>
      <c r="AZ81" s="164"/>
      <c r="BA81" s="164"/>
      <c r="BB81" s="167"/>
      <c r="BC81" s="149"/>
      <c r="BD81" s="164"/>
      <c r="BE81" s="164"/>
      <c r="BF81" s="164"/>
      <c r="BG81" s="164"/>
      <c r="BH81" s="164"/>
      <c r="BI81" s="164"/>
      <c r="BJ81" s="167"/>
      <c r="BK81" s="149"/>
      <c r="BL81" s="164"/>
      <c r="BM81" s="164"/>
      <c r="BN81" s="164"/>
      <c r="BO81" s="164"/>
      <c r="BP81" s="164"/>
      <c r="BQ81" s="164"/>
      <c r="BR81" s="167"/>
      <c r="BS81" s="149"/>
      <c r="BT81" s="164"/>
      <c r="BU81" s="164"/>
      <c r="BV81" s="164"/>
      <c r="BW81" s="164"/>
      <c r="BX81" s="164"/>
      <c r="BY81" s="164"/>
      <c r="BZ81" s="167"/>
      <c r="CA81" s="149"/>
      <c r="CB81" s="164"/>
      <c r="CC81" s="164"/>
      <c r="CD81" s="164"/>
      <c r="CE81" s="164"/>
      <c r="CF81" s="164"/>
      <c r="CG81" s="164"/>
      <c r="CH81" s="165"/>
      <c r="CI81" s="6"/>
      <c r="CJ81" s="6"/>
      <c r="CK81" s="6"/>
    </row>
    <row r="82" spans="1:89" ht="15.75" customHeight="1">
      <c r="A82" s="166" t="s">
        <v>205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51"/>
      <c r="S82" s="152"/>
      <c r="T82" s="152"/>
      <c r="U82" s="153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247</v>
      </c>
      <c r="AL82" s="149">
        <v>672300</v>
      </c>
      <c r="AM82" s="164"/>
      <c r="AN82" s="164"/>
      <c r="AO82" s="164"/>
      <c r="AP82" s="164"/>
      <c r="AQ82" s="164"/>
      <c r="AR82" s="164"/>
      <c r="AS82" s="164"/>
      <c r="AT82" s="167"/>
      <c r="AU82" s="149">
        <v>672300</v>
      </c>
      <c r="AV82" s="164"/>
      <c r="AW82" s="164"/>
      <c r="AX82" s="164"/>
      <c r="AY82" s="164"/>
      <c r="AZ82" s="164"/>
      <c r="BA82" s="164"/>
      <c r="BB82" s="167"/>
      <c r="BC82" s="149"/>
      <c r="BD82" s="164"/>
      <c r="BE82" s="164"/>
      <c r="BF82" s="164"/>
      <c r="BG82" s="164"/>
      <c r="BH82" s="164"/>
      <c r="BI82" s="164"/>
      <c r="BJ82" s="167"/>
      <c r="BK82" s="149"/>
      <c r="BL82" s="164"/>
      <c r="BM82" s="164"/>
      <c r="BN82" s="164"/>
      <c r="BO82" s="164"/>
      <c r="BP82" s="164"/>
      <c r="BQ82" s="164"/>
      <c r="BR82" s="167"/>
      <c r="BS82" s="149"/>
      <c r="BT82" s="164"/>
      <c r="BU82" s="164"/>
      <c r="BV82" s="164"/>
      <c r="BW82" s="164"/>
      <c r="BX82" s="164"/>
      <c r="BY82" s="164"/>
      <c r="BZ82" s="167"/>
      <c r="CA82" s="149"/>
      <c r="CB82" s="164"/>
      <c r="CC82" s="164"/>
      <c r="CD82" s="164"/>
      <c r="CE82" s="164"/>
      <c r="CF82" s="164"/>
      <c r="CG82" s="164"/>
      <c r="CH82" s="165"/>
      <c r="CI82" s="6"/>
      <c r="CJ82" s="6"/>
      <c r="CK82" s="6"/>
    </row>
    <row r="83" spans="1:89" ht="25.5" customHeight="1">
      <c r="A83" s="150" t="s">
        <v>207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61"/>
      <c r="R83" s="151"/>
      <c r="S83" s="152"/>
      <c r="T83" s="152"/>
      <c r="U83" s="153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247</v>
      </c>
      <c r="AL83" s="149">
        <v>600000</v>
      </c>
      <c r="AM83" s="162"/>
      <c r="AN83" s="162"/>
      <c r="AO83" s="162"/>
      <c r="AP83" s="162"/>
      <c r="AQ83" s="162"/>
      <c r="AR83" s="162"/>
      <c r="AS83" s="162"/>
      <c r="AT83" s="163"/>
      <c r="AU83" s="149">
        <v>600000</v>
      </c>
      <c r="AV83" s="147"/>
      <c r="AW83" s="147"/>
      <c r="AX83" s="147"/>
      <c r="AY83" s="147"/>
      <c r="AZ83" s="147"/>
      <c r="BA83" s="147"/>
      <c r="BB83" s="148"/>
      <c r="BC83" s="149"/>
      <c r="BD83" s="147"/>
      <c r="BE83" s="147"/>
      <c r="BF83" s="147"/>
      <c r="BG83" s="147"/>
      <c r="BH83" s="147"/>
      <c r="BI83" s="147"/>
      <c r="BJ83" s="148"/>
      <c r="BK83" s="149"/>
      <c r="BL83" s="147"/>
      <c r="BM83" s="147"/>
      <c r="BN83" s="147"/>
      <c r="BO83" s="147"/>
      <c r="BP83" s="147"/>
      <c r="BQ83" s="147"/>
      <c r="BR83" s="148"/>
      <c r="BS83" s="146"/>
      <c r="BT83" s="147"/>
      <c r="BU83" s="147"/>
      <c r="BV83" s="147"/>
      <c r="BW83" s="147"/>
      <c r="BX83" s="147"/>
      <c r="BY83" s="147"/>
      <c r="BZ83" s="148"/>
      <c r="CA83" s="149"/>
      <c r="CB83" s="147"/>
      <c r="CC83" s="147"/>
      <c r="CD83" s="147"/>
      <c r="CE83" s="147"/>
      <c r="CF83" s="147"/>
      <c r="CG83" s="147"/>
      <c r="CH83" s="148"/>
      <c r="CI83" s="6"/>
      <c r="CJ83" s="6"/>
      <c r="CK83" s="6"/>
    </row>
    <row r="84" spans="1:89" ht="24" customHeight="1">
      <c r="A84" s="150" t="s">
        <v>208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1"/>
      <c r="S84" s="152"/>
      <c r="T84" s="152"/>
      <c r="U84" s="153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247</v>
      </c>
      <c r="AL84" s="143">
        <v>80000</v>
      </c>
      <c r="AM84" s="157"/>
      <c r="AN84" s="157"/>
      <c r="AO84" s="157"/>
      <c r="AP84" s="157"/>
      <c r="AQ84" s="157"/>
      <c r="AR84" s="157"/>
      <c r="AS84" s="157"/>
      <c r="AT84" s="158"/>
      <c r="AU84" s="143">
        <v>80000</v>
      </c>
      <c r="AV84" s="144"/>
      <c r="AW84" s="144"/>
      <c r="AX84" s="144"/>
      <c r="AY84" s="144"/>
      <c r="AZ84" s="144"/>
      <c r="BA84" s="144"/>
      <c r="BB84" s="159"/>
      <c r="BC84" s="143"/>
      <c r="BD84" s="144"/>
      <c r="BE84" s="144"/>
      <c r="BF84" s="144"/>
      <c r="BG84" s="144"/>
      <c r="BH84" s="144"/>
      <c r="BI84" s="144"/>
      <c r="BJ84" s="159"/>
      <c r="BK84" s="143"/>
      <c r="BL84" s="144"/>
      <c r="BM84" s="144"/>
      <c r="BN84" s="144"/>
      <c r="BO84" s="144"/>
      <c r="BP84" s="144"/>
      <c r="BQ84" s="144"/>
      <c r="BR84" s="159"/>
      <c r="BS84" s="160"/>
      <c r="BT84" s="144"/>
      <c r="BU84" s="144"/>
      <c r="BV84" s="144"/>
      <c r="BW84" s="144"/>
      <c r="BX84" s="144"/>
      <c r="BY84" s="144"/>
      <c r="BZ84" s="159"/>
      <c r="CA84" s="143"/>
      <c r="CB84" s="144"/>
      <c r="CC84" s="144"/>
      <c r="CD84" s="144"/>
      <c r="CE84" s="144"/>
      <c r="CF84" s="144"/>
      <c r="CG84" s="144"/>
      <c r="CH84" s="145"/>
      <c r="CI84" s="6"/>
      <c r="CJ84" s="6"/>
      <c r="CK84" s="6"/>
    </row>
    <row r="85" spans="1:8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51"/>
      <c r="S85" s="152"/>
      <c r="T85" s="152"/>
      <c r="U85" s="153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9"/>
      <c r="AM85" s="164"/>
      <c r="AN85" s="164"/>
      <c r="AO85" s="164"/>
      <c r="AP85" s="164"/>
      <c r="AQ85" s="164"/>
      <c r="AR85" s="164"/>
      <c r="AS85" s="164"/>
      <c r="AT85" s="167"/>
      <c r="AU85" s="149"/>
      <c r="AV85" s="164"/>
      <c r="AW85" s="164"/>
      <c r="AX85" s="164"/>
      <c r="AY85" s="164"/>
      <c r="AZ85" s="164"/>
      <c r="BA85" s="164"/>
      <c r="BB85" s="167"/>
      <c r="BC85" s="149"/>
      <c r="BD85" s="164"/>
      <c r="BE85" s="164"/>
      <c r="BF85" s="164"/>
      <c r="BG85" s="164"/>
      <c r="BH85" s="164"/>
      <c r="BI85" s="164"/>
      <c r="BJ85" s="167"/>
      <c r="BK85" s="149"/>
      <c r="BL85" s="164"/>
      <c r="BM85" s="164"/>
      <c r="BN85" s="164"/>
      <c r="BO85" s="164"/>
      <c r="BP85" s="164"/>
      <c r="BQ85" s="164"/>
      <c r="BR85" s="167"/>
      <c r="BS85" s="149"/>
      <c r="BT85" s="164"/>
      <c r="BU85" s="164"/>
      <c r="BV85" s="164"/>
      <c r="BW85" s="164"/>
      <c r="BX85" s="164"/>
      <c r="BY85" s="164"/>
      <c r="BZ85" s="167"/>
      <c r="CA85" s="149"/>
      <c r="CB85" s="164"/>
      <c r="CC85" s="164"/>
      <c r="CD85" s="164"/>
      <c r="CE85" s="164"/>
      <c r="CF85" s="164"/>
      <c r="CG85" s="164"/>
      <c r="CH85" s="165"/>
      <c r="CI85" s="6"/>
      <c r="CJ85" s="6"/>
      <c r="CK85" s="6"/>
    </row>
    <row r="86" spans="1:89" ht="17.25" customHeight="1">
      <c r="A86" s="229" t="s">
        <v>251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30"/>
      <c r="R86" s="169" t="s">
        <v>130</v>
      </c>
      <c r="S86" s="170"/>
      <c r="T86" s="170"/>
      <c r="U86" s="171"/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7"/>
      <c r="AI86" s="38"/>
      <c r="AJ86" s="47"/>
      <c r="AK86" s="37"/>
      <c r="AL86" s="196">
        <f>AU86+BC86+BS86</f>
        <v>4168153</v>
      </c>
      <c r="AM86" s="182"/>
      <c r="AN86" s="182"/>
      <c r="AO86" s="182"/>
      <c r="AP86" s="182"/>
      <c r="AQ86" s="182"/>
      <c r="AR86" s="182"/>
      <c r="AS86" s="182"/>
      <c r="AT86" s="183"/>
      <c r="AU86" s="196">
        <f>AU88+AU657+AU93</f>
        <v>4168153</v>
      </c>
      <c r="AV86" s="182"/>
      <c r="AW86" s="182"/>
      <c r="AX86" s="182"/>
      <c r="AY86" s="182"/>
      <c r="AZ86" s="182"/>
      <c r="BA86" s="182"/>
      <c r="BB86" s="183"/>
      <c r="BC86" s="181"/>
      <c r="BD86" s="210"/>
      <c r="BE86" s="210"/>
      <c r="BF86" s="210"/>
      <c r="BG86" s="210"/>
      <c r="BH86" s="210"/>
      <c r="BI86" s="210"/>
      <c r="BJ86" s="211"/>
      <c r="BK86" s="181"/>
      <c r="BL86" s="210"/>
      <c r="BM86" s="210"/>
      <c r="BN86" s="210"/>
      <c r="BO86" s="210"/>
      <c r="BP86" s="210"/>
      <c r="BQ86" s="210"/>
      <c r="BR86" s="211"/>
      <c r="BS86" s="181">
        <v>0</v>
      </c>
      <c r="BT86" s="210"/>
      <c r="BU86" s="210"/>
      <c r="BV86" s="210"/>
      <c r="BW86" s="210"/>
      <c r="BX86" s="210"/>
      <c r="BY86" s="210"/>
      <c r="BZ86" s="211"/>
      <c r="CA86" s="181"/>
      <c r="CB86" s="210"/>
      <c r="CC86" s="210"/>
      <c r="CD86" s="210"/>
      <c r="CE86" s="210"/>
      <c r="CF86" s="210"/>
      <c r="CG86" s="210"/>
      <c r="CH86" s="21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85"/>
      <c r="S87" s="186"/>
      <c r="T87" s="186"/>
      <c r="U87" s="187"/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64"/>
      <c r="AJ87" s="45"/>
      <c r="AK87" s="40"/>
      <c r="AL87" s="207"/>
      <c r="AM87" s="208"/>
      <c r="AN87" s="208"/>
      <c r="AO87" s="208"/>
      <c r="AP87" s="208"/>
      <c r="AQ87" s="208"/>
      <c r="AR87" s="208"/>
      <c r="AS87" s="208"/>
      <c r="AT87" s="209"/>
      <c r="AU87" s="207"/>
      <c r="AV87" s="208"/>
      <c r="AW87" s="208"/>
      <c r="AX87" s="208"/>
      <c r="AY87" s="208"/>
      <c r="AZ87" s="208"/>
      <c r="BA87" s="208"/>
      <c r="BB87" s="209"/>
      <c r="BC87" s="191"/>
      <c r="BD87" s="192"/>
      <c r="BE87" s="192"/>
      <c r="BF87" s="192"/>
      <c r="BG87" s="192"/>
      <c r="BH87" s="192"/>
      <c r="BI87" s="192"/>
      <c r="BJ87" s="193"/>
      <c r="BK87" s="191"/>
      <c r="BL87" s="192"/>
      <c r="BM87" s="192"/>
      <c r="BN87" s="192"/>
      <c r="BO87" s="192"/>
      <c r="BP87" s="192"/>
      <c r="BQ87" s="192"/>
      <c r="BR87" s="193"/>
      <c r="BS87" s="191"/>
      <c r="BT87" s="192"/>
      <c r="BU87" s="192"/>
      <c r="BV87" s="192"/>
      <c r="BW87" s="192"/>
      <c r="BX87" s="192"/>
      <c r="BY87" s="192"/>
      <c r="BZ87" s="193"/>
      <c r="CA87" s="191"/>
      <c r="CB87" s="192"/>
      <c r="CC87" s="192"/>
      <c r="CD87" s="192"/>
      <c r="CE87" s="192"/>
      <c r="CF87" s="192"/>
      <c r="CG87" s="192"/>
      <c r="CH87" s="198"/>
      <c r="CI87" s="6"/>
      <c r="CJ87" s="6"/>
      <c r="CK87" s="6"/>
    </row>
    <row r="88" spans="1:89" ht="12.75">
      <c r="A88" s="184" t="s">
        <v>131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72"/>
      <c r="S88" s="173"/>
      <c r="T88" s="173"/>
      <c r="U88" s="174"/>
      <c r="V88" s="178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80"/>
      <c r="AI88" s="63"/>
      <c r="AJ88" s="44"/>
      <c r="AK88" s="36"/>
      <c r="AL88" s="143">
        <v>3458153</v>
      </c>
      <c r="AM88" s="157"/>
      <c r="AN88" s="157"/>
      <c r="AO88" s="157"/>
      <c r="AP88" s="157"/>
      <c r="AQ88" s="157"/>
      <c r="AR88" s="157"/>
      <c r="AS88" s="157"/>
      <c r="AT88" s="158"/>
      <c r="AU88" s="143">
        <v>3458153</v>
      </c>
      <c r="AV88" s="157"/>
      <c r="AW88" s="157"/>
      <c r="AX88" s="157"/>
      <c r="AY88" s="157"/>
      <c r="AZ88" s="157"/>
      <c r="BA88" s="157"/>
      <c r="BB88" s="158"/>
      <c r="BC88" s="143"/>
      <c r="BD88" s="194"/>
      <c r="BE88" s="194"/>
      <c r="BF88" s="194"/>
      <c r="BG88" s="194"/>
      <c r="BH88" s="194"/>
      <c r="BI88" s="194"/>
      <c r="BJ88" s="195"/>
      <c r="BK88" s="143"/>
      <c r="BL88" s="194"/>
      <c r="BM88" s="194"/>
      <c r="BN88" s="194"/>
      <c r="BO88" s="194"/>
      <c r="BP88" s="194"/>
      <c r="BQ88" s="194"/>
      <c r="BR88" s="195"/>
      <c r="BS88" s="143"/>
      <c r="BT88" s="194"/>
      <c r="BU88" s="194"/>
      <c r="BV88" s="194"/>
      <c r="BW88" s="194"/>
      <c r="BX88" s="194"/>
      <c r="BY88" s="194"/>
      <c r="BZ88" s="195"/>
      <c r="CA88" s="143"/>
      <c r="CB88" s="194"/>
      <c r="CC88" s="194"/>
      <c r="CD88" s="194"/>
      <c r="CE88" s="194"/>
      <c r="CF88" s="194"/>
      <c r="CG88" s="194"/>
      <c r="CH88" s="199"/>
      <c r="CI88" s="6"/>
      <c r="CJ88" s="6"/>
      <c r="CK88" s="6"/>
    </row>
    <row r="89" spans="1:89" ht="12.75">
      <c r="A89" s="200" t="s">
        <v>132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1" t="s">
        <v>133</v>
      </c>
      <c r="S89" s="201"/>
      <c r="T89" s="201"/>
      <c r="U89" s="201"/>
      <c r="V89" s="202">
        <v>90808010310426000</v>
      </c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154"/>
      <c r="AI89" s="47"/>
      <c r="AJ89" s="47"/>
      <c r="AK89" s="47"/>
      <c r="AL89" s="167">
        <v>2656032</v>
      </c>
      <c r="AM89" s="197"/>
      <c r="AN89" s="197"/>
      <c r="AO89" s="197"/>
      <c r="AP89" s="197"/>
      <c r="AQ89" s="197"/>
      <c r="AR89" s="197"/>
      <c r="AS89" s="197"/>
      <c r="AT89" s="197"/>
      <c r="AU89" s="197">
        <v>2656032</v>
      </c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>
        <v>0</v>
      </c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6"/>
      <c r="CJ89" s="6"/>
      <c r="CK89" s="6"/>
    </row>
    <row r="90" spans="1:89" ht="12.75">
      <c r="A90" s="200" t="s">
        <v>197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1"/>
      <c r="S90" s="201"/>
      <c r="T90" s="201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154"/>
      <c r="AI90" s="44">
        <v>111</v>
      </c>
      <c r="AJ90" s="44">
        <v>211</v>
      </c>
      <c r="AK90" s="81" t="s">
        <v>252</v>
      </c>
      <c r="AL90" s="16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6"/>
      <c r="CJ90" s="6"/>
      <c r="CK90" s="6"/>
    </row>
    <row r="91" spans="1:89" ht="24" customHeight="1">
      <c r="A91" s="205" t="s">
        <v>198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1"/>
      <c r="S91" s="201"/>
      <c r="T91" s="201"/>
      <c r="U91" s="201"/>
      <c r="V91" s="202">
        <v>90808010310426000</v>
      </c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44">
        <v>119</v>
      </c>
      <c r="AJ91" s="44">
        <v>213</v>
      </c>
      <c r="AK91" s="81" t="s">
        <v>252</v>
      </c>
      <c r="AL91" s="197">
        <v>802121</v>
      </c>
      <c r="AM91" s="197"/>
      <c r="AN91" s="197"/>
      <c r="AO91" s="197"/>
      <c r="AP91" s="197"/>
      <c r="AQ91" s="197"/>
      <c r="AR91" s="197"/>
      <c r="AS91" s="197"/>
      <c r="AT91" s="197"/>
      <c r="AU91" s="197">
        <v>802121</v>
      </c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>
        <v>0</v>
      </c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6"/>
      <c r="CJ91" s="6"/>
      <c r="CK91" s="6"/>
    </row>
    <row r="92" spans="1:89" ht="12.75">
      <c r="A92" s="168" t="s">
        <v>135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9" t="s">
        <v>136</v>
      </c>
      <c r="S92" s="170"/>
      <c r="T92" s="170"/>
      <c r="U92" s="171"/>
      <c r="V92" s="175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7"/>
      <c r="AI92" s="58"/>
      <c r="AJ92" s="46"/>
      <c r="AK92" s="69"/>
      <c r="AL92" s="149"/>
      <c r="AM92" s="164"/>
      <c r="AN92" s="164"/>
      <c r="AO92" s="164"/>
      <c r="AP92" s="164"/>
      <c r="AQ92" s="164"/>
      <c r="AR92" s="164"/>
      <c r="AS92" s="164"/>
      <c r="AT92" s="167"/>
      <c r="AU92" s="181"/>
      <c r="AV92" s="182"/>
      <c r="AW92" s="182"/>
      <c r="AX92" s="182"/>
      <c r="AY92" s="182"/>
      <c r="AZ92" s="182"/>
      <c r="BA92" s="182"/>
      <c r="BB92" s="183"/>
      <c r="BC92" s="149"/>
      <c r="BD92" s="164"/>
      <c r="BE92" s="164"/>
      <c r="BF92" s="164"/>
      <c r="BG92" s="164"/>
      <c r="BH92" s="164"/>
      <c r="BI92" s="164"/>
      <c r="BJ92" s="167"/>
      <c r="BK92" s="149"/>
      <c r="BL92" s="164"/>
      <c r="BM92" s="164"/>
      <c r="BN92" s="164"/>
      <c r="BO92" s="164"/>
      <c r="BP92" s="164"/>
      <c r="BQ92" s="164"/>
      <c r="BR92" s="167"/>
      <c r="BS92" s="149"/>
      <c r="BT92" s="164"/>
      <c r="BU92" s="164"/>
      <c r="BV92" s="164"/>
      <c r="BW92" s="164"/>
      <c r="BX92" s="164"/>
      <c r="BY92" s="164"/>
      <c r="BZ92" s="167"/>
      <c r="CA92" s="149"/>
      <c r="CB92" s="164"/>
      <c r="CC92" s="164"/>
      <c r="CD92" s="164"/>
      <c r="CE92" s="164"/>
      <c r="CF92" s="164"/>
      <c r="CG92" s="164"/>
      <c r="CH92" s="165"/>
      <c r="CI92" s="6"/>
      <c r="CJ92" s="6"/>
      <c r="CK92" s="6"/>
    </row>
    <row r="93" spans="1:89" ht="12.75">
      <c r="A93" s="184" t="s">
        <v>137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72"/>
      <c r="S93" s="173"/>
      <c r="T93" s="173"/>
      <c r="U93" s="174"/>
      <c r="V93" s="178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80"/>
      <c r="AI93" s="58"/>
      <c r="AJ93" s="46"/>
      <c r="AK93" s="69"/>
      <c r="AL93" s="149">
        <v>710000</v>
      </c>
      <c r="AM93" s="164"/>
      <c r="AN93" s="164"/>
      <c r="AO93" s="164"/>
      <c r="AP93" s="164"/>
      <c r="AQ93" s="164"/>
      <c r="AR93" s="164"/>
      <c r="AS93" s="164"/>
      <c r="AT93" s="167"/>
      <c r="AU93" s="181">
        <v>710000</v>
      </c>
      <c r="AV93" s="182"/>
      <c r="AW93" s="182"/>
      <c r="AX93" s="182"/>
      <c r="AY93" s="182"/>
      <c r="AZ93" s="182"/>
      <c r="BA93" s="182"/>
      <c r="BB93" s="183"/>
      <c r="BC93" s="149"/>
      <c r="BD93" s="164"/>
      <c r="BE93" s="164"/>
      <c r="BF93" s="164"/>
      <c r="BG93" s="164"/>
      <c r="BH93" s="164"/>
      <c r="BI93" s="164"/>
      <c r="BJ93" s="167"/>
      <c r="BK93" s="149"/>
      <c r="BL93" s="164"/>
      <c r="BM93" s="164"/>
      <c r="BN93" s="164"/>
      <c r="BO93" s="164"/>
      <c r="BP93" s="164"/>
      <c r="BQ93" s="164"/>
      <c r="BR93" s="167"/>
      <c r="BS93" s="149"/>
      <c r="BT93" s="164"/>
      <c r="BU93" s="164"/>
      <c r="BV93" s="164"/>
      <c r="BW93" s="164"/>
      <c r="BX93" s="164"/>
      <c r="BY93" s="164"/>
      <c r="BZ93" s="167"/>
      <c r="CA93" s="149"/>
      <c r="CB93" s="164"/>
      <c r="CC93" s="164"/>
      <c r="CD93" s="164"/>
      <c r="CE93" s="164"/>
      <c r="CF93" s="164"/>
      <c r="CG93" s="164"/>
      <c r="CH93" s="165"/>
      <c r="CI93" s="6"/>
      <c r="CJ93" s="6"/>
      <c r="CK93" s="6"/>
    </row>
    <row r="94" spans="1:89" ht="15.75" customHeight="1">
      <c r="A94" s="166" t="s">
        <v>134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51"/>
      <c r="S94" s="152"/>
      <c r="T94" s="152"/>
      <c r="U94" s="153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9"/>
      <c r="AM94" s="164"/>
      <c r="AN94" s="164"/>
      <c r="AO94" s="164"/>
      <c r="AP94" s="164"/>
      <c r="AQ94" s="164"/>
      <c r="AR94" s="164"/>
      <c r="AS94" s="164"/>
      <c r="AT94" s="167"/>
      <c r="AU94" s="149"/>
      <c r="AV94" s="164"/>
      <c r="AW94" s="164"/>
      <c r="AX94" s="164"/>
      <c r="AY94" s="164"/>
      <c r="AZ94" s="164"/>
      <c r="BA94" s="164"/>
      <c r="BB94" s="167"/>
      <c r="BC94" s="149"/>
      <c r="BD94" s="164"/>
      <c r="BE94" s="164"/>
      <c r="BF94" s="164"/>
      <c r="BG94" s="164"/>
      <c r="BH94" s="164"/>
      <c r="BI94" s="164"/>
      <c r="BJ94" s="167"/>
      <c r="BK94" s="149"/>
      <c r="BL94" s="164"/>
      <c r="BM94" s="164"/>
      <c r="BN94" s="164"/>
      <c r="BO94" s="164"/>
      <c r="BP94" s="164"/>
      <c r="BQ94" s="164"/>
      <c r="BR94" s="167"/>
      <c r="BS94" s="149"/>
      <c r="BT94" s="164"/>
      <c r="BU94" s="164"/>
      <c r="BV94" s="164"/>
      <c r="BW94" s="164"/>
      <c r="BX94" s="164"/>
      <c r="BY94" s="164"/>
      <c r="BZ94" s="167"/>
      <c r="CA94" s="149"/>
      <c r="CB94" s="164"/>
      <c r="CC94" s="164"/>
      <c r="CD94" s="164"/>
      <c r="CE94" s="164"/>
      <c r="CF94" s="164"/>
      <c r="CG94" s="164"/>
      <c r="CH94" s="165"/>
      <c r="CI94" s="6"/>
      <c r="CJ94" s="6"/>
      <c r="CK94" s="6"/>
    </row>
    <row r="95" spans="1:89" ht="13.5" customHeight="1">
      <c r="A95" s="166" t="s">
        <v>206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51"/>
      <c r="S95" s="152"/>
      <c r="T95" s="152"/>
      <c r="U95" s="153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252</v>
      </c>
      <c r="AL95" s="149">
        <v>210000</v>
      </c>
      <c r="AM95" s="164"/>
      <c r="AN95" s="164"/>
      <c r="AO95" s="164"/>
      <c r="AP95" s="164"/>
      <c r="AQ95" s="164"/>
      <c r="AR95" s="164"/>
      <c r="AS95" s="164"/>
      <c r="AT95" s="167"/>
      <c r="AU95" s="149">
        <v>210000</v>
      </c>
      <c r="AV95" s="164"/>
      <c r="AW95" s="164"/>
      <c r="AX95" s="164"/>
      <c r="AY95" s="164"/>
      <c r="AZ95" s="164"/>
      <c r="BA95" s="164"/>
      <c r="BB95" s="167"/>
      <c r="BC95" s="149"/>
      <c r="BD95" s="164"/>
      <c r="BE95" s="164"/>
      <c r="BF95" s="164"/>
      <c r="BG95" s="164"/>
      <c r="BH95" s="164"/>
      <c r="BI95" s="164"/>
      <c r="BJ95" s="167"/>
      <c r="BK95" s="149"/>
      <c r="BL95" s="164"/>
      <c r="BM95" s="164"/>
      <c r="BN95" s="164"/>
      <c r="BO95" s="164"/>
      <c r="BP95" s="164"/>
      <c r="BQ95" s="164"/>
      <c r="BR95" s="167"/>
      <c r="BS95" s="149"/>
      <c r="BT95" s="164"/>
      <c r="BU95" s="164"/>
      <c r="BV95" s="164"/>
      <c r="BW95" s="164"/>
      <c r="BX95" s="164"/>
      <c r="BY95" s="164"/>
      <c r="BZ95" s="167"/>
      <c r="CA95" s="149"/>
      <c r="CB95" s="164"/>
      <c r="CC95" s="164"/>
      <c r="CD95" s="164"/>
      <c r="CE95" s="164"/>
      <c r="CF95" s="164"/>
      <c r="CG95" s="164"/>
      <c r="CH95" s="165"/>
      <c r="CI95" s="6"/>
      <c r="CJ95" s="6"/>
      <c r="CK95" s="6"/>
    </row>
    <row r="96" spans="1:89" ht="15.75" customHeight="1">
      <c r="A96" s="166" t="s">
        <v>205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51"/>
      <c r="S96" s="152"/>
      <c r="T96" s="152"/>
      <c r="U96" s="153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252</v>
      </c>
      <c r="AL96" s="149">
        <v>250000</v>
      </c>
      <c r="AM96" s="164"/>
      <c r="AN96" s="164"/>
      <c r="AO96" s="164"/>
      <c r="AP96" s="164"/>
      <c r="AQ96" s="164"/>
      <c r="AR96" s="164"/>
      <c r="AS96" s="164"/>
      <c r="AT96" s="167"/>
      <c r="AU96" s="149">
        <v>250000</v>
      </c>
      <c r="AV96" s="164"/>
      <c r="AW96" s="164"/>
      <c r="AX96" s="164"/>
      <c r="AY96" s="164"/>
      <c r="AZ96" s="164"/>
      <c r="BA96" s="164"/>
      <c r="BB96" s="167"/>
      <c r="BC96" s="149"/>
      <c r="BD96" s="164"/>
      <c r="BE96" s="164"/>
      <c r="BF96" s="164"/>
      <c r="BG96" s="164"/>
      <c r="BH96" s="164"/>
      <c r="BI96" s="164"/>
      <c r="BJ96" s="167"/>
      <c r="BK96" s="149"/>
      <c r="BL96" s="164"/>
      <c r="BM96" s="164"/>
      <c r="BN96" s="164"/>
      <c r="BO96" s="164"/>
      <c r="BP96" s="164"/>
      <c r="BQ96" s="164"/>
      <c r="BR96" s="167"/>
      <c r="BS96" s="149"/>
      <c r="BT96" s="164"/>
      <c r="BU96" s="164"/>
      <c r="BV96" s="164"/>
      <c r="BW96" s="164"/>
      <c r="BX96" s="164"/>
      <c r="BY96" s="164"/>
      <c r="BZ96" s="167"/>
      <c r="CA96" s="149"/>
      <c r="CB96" s="164"/>
      <c r="CC96" s="164"/>
      <c r="CD96" s="164"/>
      <c r="CE96" s="164"/>
      <c r="CF96" s="164"/>
      <c r="CG96" s="164"/>
      <c r="CH96" s="165"/>
      <c r="CI96" s="6"/>
      <c r="CJ96" s="6"/>
      <c r="CK96" s="6"/>
    </row>
    <row r="97" spans="1:89" ht="24" customHeight="1">
      <c r="A97" s="150" t="s">
        <v>208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  <c r="S97" s="152"/>
      <c r="T97" s="152"/>
      <c r="U97" s="153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252</v>
      </c>
      <c r="AL97" s="143">
        <v>250000</v>
      </c>
      <c r="AM97" s="157"/>
      <c r="AN97" s="157"/>
      <c r="AO97" s="157"/>
      <c r="AP97" s="157"/>
      <c r="AQ97" s="157"/>
      <c r="AR97" s="157"/>
      <c r="AS97" s="157"/>
      <c r="AT97" s="158"/>
      <c r="AU97" s="143">
        <v>250000</v>
      </c>
      <c r="AV97" s="144"/>
      <c r="AW97" s="144"/>
      <c r="AX97" s="144"/>
      <c r="AY97" s="144"/>
      <c r="AZ97" s="144"/>
      <c r="BA97" s="144"/>
      <c r="BB97" s="159"/>
      <c r="BC97" s="143"/>
      <c r="BD97" s="144"/>
      <c r="BE97" s="144"/>
      <c r="BF97" s="144"/>
      <c r="BG97" s="144"/>
      <c r="BH97" s="144"/>
      <c r="BI97" s="144"/>
      <c r="BJ97" s="159"/>
      <c r="BK97" s="143"/>
      <c r="BL97" s="144"/>
      <c r="BM97" s="144"/>
      <c r="BN97" s="144"/>
      <c r="BO97" s="144"/>
      <c r="BP97" s="144"/>
      <c r="BQ97" s="144"/>
      <c r="BR97" s="159"/>
      <c r="BS97" s="160"/>
      <c r="BT97" s="144"/>
      <c r="BU97" s="144"/>
      <c r="BV97" s="144"/>
      <c r="BW97" s="144"/>
      <c r="BX97" s="144"/>
      <c r="BY97" s="144"/>
      <c r="BZ97" s="159"/>
      <c r="CA97" s="143"/>
      <c r="CB97" s="144"/>
      <c r="CC97" s="144"/>
      <c r="CD97" s="144"/>
      <c r="CE97" s="144"/>
      <c r="CF97" s="144"/>
      <c r="CG97" s="144"/>
      <c r="CH97" s="145"/>
      <c r="CI97" s="6"/>
      <c r="CJ97" s="6"/>
      <c r="CK97" s="6"/>
    </row>
    <row r="98" spans="1:89" ht="24.75" customHeight="1">
      <c r="A98" s="270" t="s">
        <v>253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1"/>
      <c r="R98" s="169" t="s">
        <v>130</v>
      </c>
      <c r="S98" s="170"/>
      <c r="T98" s="170"/>
      <c r="U98" s="171"/>
      <c r="V98" s="175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7"/>
      <c r="AI98" s="38"/>
      <c r="AJ98" s="47"/>
      <c r="AK98" s="37"/>
      <c r="AL98" s="196">
        <f>AU98+BC98+BS98</f>
        <v>570000</v>
      </c>
      <c r="AM98" s="182"/>
      <c r="AN98" s="182"/>
      <c r="AO98" s="182"/>
      <c r="AP98" s="182"/>
      <c r="AQ98" s="182"/>
      <c r="AR98" s="182"/>
      <c r="AS98" s="182"/>
      <c r="AT98" s="183"/>
      <c r="AU98" s="196">
        <f>AU687+AU100</f>
        <v>570000</v>
      </c>
      <c r="AV98" s="182"/>
      <c r="AW98" s="182"/>
      <c r="AX98" s="182"/>
      <c r="AY98" s="182"/>
      <c r="AZ98" s="182"/>
      <c r="BA98" s="182"/>
      <c r="BB98" s="183"/>
      <c r="BC98" s="181"/>
      <c r="BD98" s="210"/>
      <c r="BE98" s="210"/>
      <c r="BF98" s="210"/>
      <c r="BG98" s="210"/>
      <c r="BH98" s="210"/>
      <c r="BI98" s="210"/>
      <c r="BJ98" s="211"/>
      <c r="BK98" s="181"/>
      <c r="BL98" s="210"/>
      <c r="BM98" s="210"/>
      <c r="BN98" s="210"/>
      <c r="BO98" s="210"/>
      <c r="BP98" s="210"/>
      <c r="BQ98" s="210"/>
      <c r="BR98" s="211"/>
      <c r="BS98" s="181">
        <v>0</v>
      </c>
      <c r="BT98" s="210"/>
      <c r="BU98" s="210"/>
      <c r="BV98" s="210"/>
      <c r="BW98" s="210"/>
      <c r="BX98" s="210"/>
      <c r="BY98" s="210"/>
      <c r="BZ98" s="211"/>
      <c r="CA98" s="181"/>
      <c r="CB98" s="210"/>
      <c r="CC98" s="210"/>
      <c r="CD98" s="210"/>
      <c r="CE98" s="210"/>
      <c r="CF98" s="210"/>
      <c r="CG98" s="210"/>
      <c r="CH98" s="216"/>
      <c r="CI98" s="6"/>
      <c r="CJ98" s="6"/>
      <c r="CK98" s="6"/>
    </row>
    <row r="99" spans="1:89" ht="12.75">
      <c r="A99" s="168" t="s">
        <v>135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9" t="s">
        <v>136</v>
      </c>
      <c r="S99" s="170"/>
      <c r="T99" s="170"/>
      <c r="U99" s="171"/>
      <c r="V99" s="175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7"/>
      <c r="AI99" s="58"/>
      <c r="AJ99" s="46"/>
      <c r="AK99" s="69"/>
      <c r="AL99" s="149"/>
      <c r="AM99" s="164"/>
      <c r="AN99" s="164"/>
      <c r="AO99" s="164"/>
      <c r="AP99" s="164"/>
      <c r="AQ99" s="164"/>
      <c r="AR99" s="164"/>
      <c r="AS99" s="164"/>
      <c r="AT99" s="167"/>
      <c r="AU99" s="181"/>
      <c r="AV99" s="182"/>
      <c r="AW99" s="182"/>
      <c r="AX99" s="182"/>
      <c r="AY99" s="182"/>
      <c r="AZ99" s="182"/>
      <c r="BA99" s="182"/>
      <c r="BB99" s="183"/>
      <c r="BC99" s="149"/>
      <c r="BD99" s="164"/>
      <c r="BE99" s="164"/>
      <c r="BF99" s="164"/>
      <c r="BG99" s="164"/>
      <c r="BH99" s="164"/>
      <c r="BI99" s="164"/>
      <c r="BJ99" s="167"/>
      <c r="BK99" s="149"/>
      <c r="BL99" s="164"/>
      <c r="BM99" s="164"/>
      <c r="BN99" s="164"/>
      <c r="BO99" s="164"/>
      <c r="BP99" s="164"/>
      <c r="BQ99" s="164"/>
      <c r="BR99" s="167"/>
      <c r="BS99" s="149"/>
      <c r="BT99" s="164"/>
      <c r="BU99" s="164"/>
      <c r="BV99" s="164"/>
      <c r="BW99" s="164"/>
      <c r="BX99" s="164"/>
      <c r="BY99" s="164"/>
      <c r="BZ99" s="167"/>
      <c r="CA99" s="149"/>
      <c r="CB99" s="164"/>
      <c r="CC99" s="164"/>
      <c r="CD99" s="164"/>
      <c r="CE99" s="164"/>
      <c r="CF99" s="164"/>
      <c r="CG99" s="164"/>
      <c r="CH99" s="165"/>
      <c r="CI99" s="6"/>
      <c r="CJ99" s="6"/>
      <c r="CK99" s="6"/>
    </row>
    <row r="100" spans="1:89" ht="12.75">
      <c r="A100" s="184" t="s">
        <v>137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72"/>
      <c r="S100" s="173"/>
      <c r="T100" s="173"/>
      <c r="U100" s="174"/>
      <c r="V100" s="178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80"/>
      <c r="AI100" s="58"/>
      <c r="AJ100" s="46"/>
      <c r="AK100" s="69"/>
      <c r="AL100" s="149">
        <v>570000</v>
      </c>
      <c r="AM100" s="164"/>
      <c r="AN100" s="164"/>
      <c r="AO100" s="164"/>
      <c r="AP100" s="164"/>
      <c r="AQ100" s="164"/>
      <c r="AR100" s="164"/>
      <c r="AS100" s="164"/>
      <c r="AT100" s="167"/>
      <c r="AU100" s="181">
        <v>570000</v>
      </c>
      <c r="AV100" s="182"/>
      <c r="AW100" s="182"/>
      <c r="AX100" s="182"/>
      <c r="AY100" s="182"/>
      <c r="AZ100" s="182"/>
      <c r="BA100" s="182"/>
      <c r="BB100" s="183"/>
      <c r="BC100" s="149"/>
      <c r="BD100" s="164"/>
      <c r="BE100" s="164"/>
      <c r="BF100" s="164"/>
      <c r="BG100" s="164"/>
      <c r="BH100" s="164"/>
      <c r="BI100" s="164"/>
      <c r="BJ100" s="167"/>
      <c r="BK100" s="149"/>
      <c r="BL100" s="164"/>
      <c r="BM100" s="164"/>
      <c r="BN100" s="164"/>
      <c r="BO100" s="164"/>
      <c r="BP100" s="164"/>
      <c r="BQ100" s="164"/>
      <c r="BR100" s="167"/>
      <c r="BS100" s="149"/>
      <c r="BT100" s="164"/>
      <c r="BU100" s="164"/>
      <c r="BV100" s="164"/>
      <c r="BW100" s="164"/>
      <c r="BX100" s="164"/>
      <c r="BY100" s="164"/>
      <c r="BZ100" s="167"/>
      <c r="CA100" s="149"/>
      <c r="CB100" s="164"/>
      <c r="CC100" s="164"/>
      <c r="CD100" s="164"/>
      <c r="CE100" s="164"/>
      <c r="CF100" s="164"/>
      <c r="CG100" s="164"/>
      <c r="CH100" s="165"/>
      <c r="CI100" s="6"/>
      <c r="CJ100" s="6"/>
      <c r="CK100" s="6"/>
    </row>
    <row r="101" spans="1:89" ht="15.75" customHeight="1">
      <c r="A101" s="166" t="s">
        <v>134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51"/>
      <c r="S101" s="152"/>
      <c r="T101" s="152"/>
      <c r="U101" s="153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9"/>
      <c r="AM101" s="164"/>
      <c r="AN101" s="164"/>
      <c r="AO101" s="164"/>
      <c r="AP101" s="164"/>
      <c r="AQ101" s="164"/>
      <c r="AR101" s="164"/>
      <c r="AS101" s="164"/>
      <c r="AT101" s="167"/>
      <c r="AU101" s="149"/>
      <c r="AV101" s="164"/>
      <c r="AW101" s="164"/>
      <c r="AX101" s="164"/>
      <c r="AY101" s="164"/>
      <c r="AZ101" s="164"/>
      <c r="BA101" s="164"/>
      <c r="BB101" s="167"/>
      <c r="BC101" s="149"/>
      <c r="BD101" s="164"/>
      <c r="BE101" s="164"/>
      <c r="BF101" s="164"/>
      <c r="BG101" s="164"/>
      <c r="BH101" s="164"/>
      <c r="BI101" s="164"/>
      <c r="BJ101" s="167"/>
      <c r="BK101" s="149"/>
      <c r="BL101" s="164"/>
      <c r="BM101" s="164"/>
      <c r="BN101" s="164"/>
      <c r="BO101" s="164"/>
      <c r="BP101" s="164"/>
      <c r="BQ101" s="164"/>
      <c r="BR101" s="167"/>
      <c r="BS101" s="149"/>
      <c r="BT101" s="164"/>
      <c r="BU101" s="164"/>
      <c r="BV101" s="164"/>
      <c r="BW101" s="164"/>
      <c r="BX101" s="164"/>
      <c r="BY101" s="164"/>
      <c r="BZ101" s="167"/>
      <c r="CA101" s="149"/>
      <c r="CB101" s="164"/>
      <c r="CC101" s="164"/>
      <c r="CD101" s="164"/>
      <c r="CE101" s="164"/>
      <c r="CF101" s="164"/>
      <c r="CG101" s="164"/>
      <c r="CH101" s="165"/>
      <c r="CI101" s="6"/>
      <c r="CJ101" s="6"/>
      <c r="CK101" s="6"/>
    </row>
    <row r="102" spans="1:89" ht="15.75" customHeight="1">
      <c r="A102" s="166" t="s">
        <v>205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51"/>
      <c r="S102" s="152"/>
      <c r="T102" s="152"/>
      <c r="U102" s="153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254</v>
      </c>
      <c r="AL102" s="149">
        <v>218000</v>
      </c>
      <c r="AM102" s="164"/>
      <c r="AN102" s="164"/>
      <c r="AO102" s="164"/>
      <c r="AP102" s="164"/>
      <c r="AQ102" s="164"/>
      <c r="AR102" s="164"/>
      <c r="AS102" s="164"/>
      <c r="AT102" s="167"/>
      <c r="AU102" s="149"/>
      <c r="AV102" s="164"/>
      <c r="AW102" s="164"/>
      <c r="AX102" s="164"/>
      <c r="AY102" s="164"/>
      <c r="AZ102" s="164"/>
      <c r="BA102" s="164"/>
      <c r="BB102" s="167"/>
      <c r="BC102" s="149"/>
      <c r="BD102" s="164"/>
      <c r="BE102" s="164"/>
      <c r="BF102" s="164"/>
      <c r="BG102" s="164"/>
      <c r="BH102" s="164"/>
      <c r="BI102" s="164"/>
      <c r="BJ102" s="167"/>
      <c r="BK102" s="149"/>
      <c r="BL102" s="164"/>
      <c r="BM102" s="164"/>
      <c r="BN102" s="164"/>
      <c r="BO102" s="164"/>
      <c r="BP102" s="164"/>
      <c r="BQ102" s="164"/>
      <c r="BR102" s="167"/>
      <c r="BS102" s="149"/>
      <c r="BT102" s="164"/>
      <c r="BU102" s="164"/>
      <c r="BV102" s="164"/>
      <c r="BW102" s="164"/>
      <c r="BX102" s="164"/>
      <c r="BY102" s="164"/>
      <c r="BZ102" s="167"/>
      <c r="CA102" s="149"/>
      <c r="CB102" s="164"/>
      <c r="CC102" s="164"/>
      <c r="CD102" s="164"/>
      <c r="CE102" s="164"/>
      <c r="CF102" s="164"/>
      <c r="CG102" s="164"/>
      <c r="CH102" s="165"/>
      <c r="CI102" s="6"/>
      <c r="CJ102" s="6"/>
      <c r="CK102" s="6"/>
    </row>
    <row r="103" spans="1:89" ht="15.75" customHeight="1">
      <c r="A103" s="166" t="s">
        <v>209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51"/>
      <c r="S103" s="152"/>
      <c r="T103" s="152"/>
      <c r="U103" s="153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254</v>
      </c>
      <c r="AL103" s="149">
        <v>155000</v>
      </c>
      <c r="AM103" s="164"/>
      <c r="AN103" s="164"/>
      <c r="AO103" s="164"/>
      <c r="AP103" s="164"/>
      <c r="AQ103" s="164"/>
      <c r="AR103" s="164"/>
      <c r="AS103" s="164"/>
      <c r="AT103" s="167"/>
      <c r="AU103" s="149"/>
      <c r="AV103" s="164"/>
      <c r="AW103" s="164"/>
      <c r="AX103" s="164"/>
      <c r="AY103" s="164"/>
      <c r="AZ103" s="164"/>
      <c r="BA103" s="164"/>
      <c r="BB103" s="167"/>
      <c r="BC103" s="149"/>
      <c r="BD103" s="164"/>
      <c r="BE103" s="164"/>
      <c r="BF103" s="164"/>
      <c r="BG103" s="164"/>
      <c r="BH103" s="164"/>
      <c r="BI103" s="164"/>
      <c r="BJ103" s="167"/>
      <c r="BK103" s="149"/>
      <c r="BL103" s="164"/>
      <c r="BM103" s="164"/>
      <c r="BN103" s="164"/>
      <c r="BO103" s="164"/>
      <c r="BP103" s="164"/>
      <c r="BQ103" s="164"/>
      <c r="BR103" s="167"/>
      <c r="BS103" s="149"/>
      <c r="BT103" s="164"/>
      <c r="BU103" s="164"/>
      <c r="BV103" s="164"/>
      <c r="BW103" s="164"/>
      <c r="BX103" s="164"/>
      <c r="BY103" s="164"/>
      <c r="BZ103" s="167"/>
      <c r="CA103" s="149"/>
      <c r="CB103" s="164"/>
      <c r="CC103" s="164"/>
      <c r="CD103" s="164"/>
      <c r="CE103" s="164"/>
      <c r="CF103" s="164"/>
      <c r="CG103" s="164"/>
      <c r="CH103" s="165"/>
      <c r="CI103" s="6"/>
      <c r="CJ103" s="6"/>
      <c r="CK103" s="6"/>
    </row>
    <row r="104" spans="1:89" ht="25.5" customHeight="1">
      <c r="A104" s="150" t="s">
        <v>207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61"/>
      <c r="R104" s="151"/>
      <c r="S104" s="152"/>
      <c r="T104" s="152"/>
      <c r="U104" s="153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254</v>
      </c>
      <c r="AL104" s="149">
        <v>197000</v>
      </c>
      <c r="AM104" s="162"/>
      <c r="AN104" s="162"/>
      <c r="AO104" s="162"/>
      <c r="AP104" s="162"/>
      <c r="AQ104" s="162"/>
      <c r="AR104" s="162"/>
      <c r="AS104" s="162"/>
      <c r="AT104" s="163"/>
      <c r="AU104" s="149"/>
      <c r="AV104" s="147"/>
      <c r="AW104" s="147"/>
      <c r="AX104" s="147"/>
      <c r="AY104" s="147"/>
      <c r="AZ104" s="147"/>
      <c r="BA104" s="147"/>
      <c r="BB104" s="148"/>
      <c r="BC104" s="149"/>
      <c r="BD104" s="147"/>
      <c r="BE104" s="147"/>
      <c r="BF104" s="147"/>
      <c r="BG104" s="147"/>
      <c r="BH104" s="147"/>
      <c r="BI104" s="147"/>
      <c r="BJ104" s="148"/>
      <c r="BK104" s="149"/>
      <c r="BL104" s="147"/>
      <c r="BM104" s="147"/>
      <c r="BN104" s="147"/>
      <c r="BO104" s="147"/>
      <c r="BP104" s="147"/>
      <c r="BQ104" s="147"/>
      <c r="BR104" s="148"/>
      <c r="BS104" s="146"/>
      <c r="BT104" s="147"/>
      <c r="BU104" s="147"/>
      <c r="BV104" s="147"/>
      <c r="BW104" s="147"/>
      <c r="BX104" s="147"/>
      <c r="BY104" s="147"/>
      <c r="BZ104" s="148"/>
      <c r="CA104" s="149"/>
      <c r="CB104" s="147"/>
      <c r="CC104" s="147"/>
      <c r="CD104" s="147"/>
      <c r="CE104" s="147"/>
      <c r="CF104" s="147"/>
      <c r="CG104" s="147"/>
      <c r="CH104" s="148"/>
      <c r="CI104" s="6"/>
      <c r="CJ104" s="6"/>
      <c r="CK104" s="6"/>
    </row>
    <row r="105" spans="1:89" ht="24.75" customHeight="1">
      <c r="A105" s="270" t="s">
        <v>255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1"/>
      <c r="R105" s="169" t="s">
        <v>130</v>
      </c>
      <c r="S105" s="170"/>
      <c r="T105" s="170"/>
      <c r="U105" s="171"/>
      <c r="V105" s="175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7"/>
      <c r="AI105" s="38"/>
      <c r="AJ105" s="47"/>
      <c r="AK105" s="37"/>
      <c r="AL105" s="196">
        <f>AU105+BC105+BS105</f>
        <v>7700000</v>
      </c>
      <c r="AM105" s="182"/>
      <c r="AN105" s="182"/>
      <c r="AO105" s="182"/>
      <c r="AP105" s="182"/>
      <c r="AQ105" s="182"/>
      <c r="AR105" s="182"/>
      <c r="AS105" s="182"/>
      <c r="AT105" s="183"/>
      <c r="AU105" s="196">
        <f>AU717+AU107</f>
        <v>0</v>
      </c>
      <c r="AV105" s="182"/>
      <c r="AW105" s="182"/>
      <c r="AX105" s="182"/>
      <c r="AY105" s="182"/>
      <c r="AZ105" s="182"/>
      <c r="BA105" s="182"/>
      <c r="BB105" s="183"/>
      <c r="BC105" s="181">
        <v>7700000</v>
      </c>
      <c r="BD105" s="182"/>
      <c r="BE105" s="182"/>
      <c r="BF105" s="182"/>
      <c r="BG105" s="182"/>
      <c r="BH105" s="182"/>
      <c r="BI105" s="182"/>
      <c r="BJ105" s="183"/>
      <c r="BK105" s="181"/>
      <c r="BL105" s="210"/>
      <c r="BM105" s="210"/>
      <c r="BN105" s="210"/>
      <c r="BO105" s="210"/>
      <c r="BP105" s="210"/>
      <c r="BQ105" s="210"/>
      <c r="BR105" s="211"/>
      <c r="BS105" s="181">
        <v>0</v>
      </c>
      <c r="BT105" s="210"/>
      <c r="BU105" s="210"/>
      <c r="BV105" s="210"/>
      <c r="BW105" s="210"/>
      <c r="BX105" s="210"/>
      <c r="BY105" s="210"/>
      <c r="BZ105" s="211"/>
      <c r="CA105" s="181"/>
      <c r="CB105" s="210"/>
      <c r="CC105" s="210"/>
      <c r="CD105" s="210"/>
      <c r="CE105" s="210"/>
      <c r="CF105" s="210"/>
      <c r="CG105" s="210"/>
      <c r="CH105" s="216"/>
      <c r="CI105" s="6"/>
      <c r="CJ105" s="6"/>
      <c r="CK105" s="6"/>
    </row>
    <row r="106" spans="1:89" ht="12.75">
      <c r="A106" s="168" t="s">
        <v>135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9" t="s">
        <v>136</v>
      </c>
      <c r="S106" s="170"/>
      <c r="T106" s="170"/>
      <c r="U106" s="171"/>
      <c r="V106" s="175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7"/>
      <c r="AI106" s="58"/>
      <c r="AJ106" s="46"/>
      <c r="AK106" s="69"/>
      <c r="AL106" s="149"/>
      <c r="AM106" s="164"/>
      <c r="AN106" s="164"/>
      <c r="AO106" s="164"/>
      <c r="AP106" s="164"/>
      <c r="AQ106" s="164"/>
      <c r="AR106" s="164"/>
      <c r="AS106" s="164"/>
      <c r="AT106" s="167"/>
      <c r="AU106" s="181"/>
      <c r="AV106" s="182"/>
      <c r="AW106" s="182"/>
      <c r="AX106" s="182"/>
      <c r="AY106" s="182"/>
      <c r="AZ106" s="182"/>
      <c r="BA106" s="182"/>
      <c r="BB106" s="183"/>
      <c r="BC106" s="149"/>
      <c r="BD106" s="164"/>
      <c r="BE106" s="164"/>
      <c r="BF106" s="164"/>
      <c r="BG106" s="164"/>
      <c r="BH106" s="164"/>
      <c r="BI106" s="164"/>
      <c r="BJ106" s="167"/>
      <c r="BK106" s="149"/>
      <c r="BL106" s="164"/>
      <c r="BM106" s="164"/>
      <c r="BN106" s="164"/>
      <c r="BO106" s="164"/>
      <c r="BP106" s="164"/>
      <c r="BQ106" s="164"/>
      <c r="BR106" s="167"/>
      <c r="BS106" s="149"/>
      <c r="BT106" s="164"/>
      <c r="BU106" s="164"/>
      <c r="BV106" s="164"/>
      <c r="BW106" s="164"/>
      <c r="BX106" s="164"/>
      <c r="BY106" s="164"/>
      <c r="BZ106" s="167"/>
      <c r="CA106" s="149"/>
      <c r="CB106" s="164"/>
      <c r="CC106" s="164"/>
      <c r="CD106" s="164"/>
      <c r="CE106" s="164"/>
      <c r="CF106" s="164"/>
      <c r="CG106" s="164"/>
      <c r="CH106" s="165"/>
      <c r="CI106" s="6"/>
      <c r="CJ106" s="6"/>
      <c r="CK106" s="6"/>
    </row>
    <row r="107" spans="1:89" ht="12.75">
      <c r="A107" s="184" t="s">
        <v>137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72"/>
      <c r="S107" s="173"/>
      <c r="T107" s="173"/>
      <c r="U107" s="174"/>
      <c r="V107" s="178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80"/>
      <c r="AI107" s="58"/>
      <c r="AJ107" s="46"/>
      <c r="AK107" s="69"/>
      <c r="AL107" s="149"/>
      <c r="AM107" s="164"/>
      <c r="AN107" s="164"/>
      <c r="AO107" s="164"/>
      <c r="AP107" s="164"/>
      <c r="AQ107" s="164"/>
      <c r="AR107" s="164"/>
      <c r="AS107" s="164"/>
      <c r="AT107" s="167"/>
      <c r="AU107" s="181"/>
      <c r="AV107" s="182"/>
      <c r="AW107" s="182"/>
      <c r="AX107" s="182"/>
      <c r="AY107" s="182"/>
      <c r="AZ107" s="182"/>
      <c r="BA107" s="182"/>
      <c r="BB107" s="183"/>
      <c r="BC107" s="149"/>
      <c r="BD107" s="164"/>
      <c r="BE107" s="164"/>
      <c r="BF107" s="164"/>
      <c r="BG107" s="164"/>
      <c r="BH107" s="164"/>
      <c r="BI107" s="164"/>
      <c r="BJ107" s="167"/>
      <c r="BK107" s="149"/>
      <c r="BL107" s="164"/>
      <c r="BM107" s="164"/>
      <c r="BN107" s="164"/>
      <c r="BO107" s="164"/>
      <c r="BP107" s="164"/>
      <c r="BQ107" s="164"/>
      <c r="BR107" s="167"/>
      <c r="BS107" s="149"/>
      <c r="BT107" s="164"/>
      <c r="BU107" s="164"/>
      <c r="BV107" s="164"/>
      <c r="BW107" s="164"/>
      <c r="BX107" s="164"/>
      <c r="BY107" s="164"/>
      <c r="BZ107" s="167"/>
      <c r="CA107" s="149"/>
      <c r="CB107" s="164"/>
      <c r="CC107" s="164"/>
      <c r="CD107" s="164"/>
      <c r="CE107" s="164"/>
      <c r="CF107" s="164"/>
      <c r="CG107" s="164"/>
      <c r="CH107" s="165"/>
      <c r="CI107" s="6"/>
      <c r="CJ107" s="6"/>
      <c r="CK107" s="6"/>
    </row>
    <row r="108" spans="1:89" ht="15.75" customHeight="1">
      <c r="A108" s="166" t="s">
        <v>134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51"/>
      <c r="S108" s="152"/>
      <c r="T108" s="152"/>
      <c r="U108" s="153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9"/>
      <c r="AM108" s="164"/>
      <c r="AN108" s="164"/>
      <c r="AO108" s="164"/>
      <c r="AP108" s="164"/>
      <c r="AQ108" s="164"/>
      <c r="AR108" s="164"/>
      <c r="AS108" s="164"/>
      <c r="AT108" s="167"/>
      <c r="AU108" s="149"/>
      <c r="AV108" s="164"/>
      <c r="AW108" s="164"/>
      <c r="AX108" s="164"/>
      <c r="AY108" s="164"/>
      <c r="AZ108" s="164"/>
      <c r="BA108" s="164"/>
      <c r="BB108" s="167"/>
      <c r="BC108" s="149"/>
      <c r="BD108" s="164"/>
      <c r="BE108" s="164"/>
      <c r="BF108" s="164"/>
      <c r="BG108" s="164"/>
      <c r="BH108" s="164"/>
      <c r="BI108" s="164"/>
      <c r="BJ108" s="167"/>
      <c r="BK108" s="149"/>
      <c r="BL108" s="164"/>
      <c r="BM108" s="164"/>
      <c r="BN108" s="164"/>
      <c r="BO108" s="164"/>
      <c r="BP108" s="164"/>
      <c r="BQ108" s="164"/>
      <c r="BR108" s="167"/>
      <c r="BS108" s="149"/>
      <c r="BT108" s="164"/>
      <c r="BU108" s="164"/>
      <c r="BV108" s="164"/>
      <c r="BW108" s="164"/>
      <c r="BX108" s="164"/>
      <c r="BY108" s="164"/>
      <c r="BZ108" s="167"/>
      <c r="CA108" s="149"/>
      <c r="CB108" s="164"/>
      <c r="CC108" s="164"/>
      <c r="CD108" s="164"/>
      <c r="CE108" s="164"/>
      <c r="CF108" s="164"/>
      <c r="CG108" s="164"/>
      <c r="CH108" s="165"/>
      <c r="CI108" s="6"/>
      <c r="CJ108" s="6"/>
      <c r="CK108" s="6"/>
    </row>
    <row r="109" spans="1:89" ht="24.75" customHeight="1">
      <c r="A109" s="150" t="s">
        <v>204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61"/>
      <c r="R109" s="151"/>
      <c r="S109" s="152"/>
      <c r="T109" s="152"/>
      <c r="U109" s="153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256</v>
      </c>
      <c r="AL109" s="149">
        <v>7700000</v>
      </c>
      <c r="AM109" s="164"/>
      <c r="AN109" s="164"/>
      <c r="AO109" s="164"/>
      <c r="AP109" s="164"/>
      <c r="AQ109" s="164"/>
      <c r="AR109" s="164"/>
      <c r="AS109" s="164"/>
      <c r="AT109" s="167"/>
      <c r="AU109" s="149"/>
      <c r="AV109" s="164"/>
      <c r="AW109" s="164"/>
      <c r="AX109" s="164"/>
      <c r="AY109" s="164"/>
      <c r="AZ109" s="164"/>
      <c r="BA109" s="164"/>
      <c r="BB109" s="167"/>
      <c r="BC109" s="149">
        <v>7700000</v>
      </c>
      <c r="BD109" s="164"/>
      <c r="BE109" s="164"/>
      <c r="BF109" s="164"/>
      <c r="BG109" s="164"/>
      <c r="BH109" s="164"/>
      <c r="BI109" s="164"/>
      <c r="BJ109" s="167"/>
      <c r="BK109" s="149"/>
      <c r="BL109" s="164"/>
      <c r="BM109" s="164"/>
      <c r="BN109" s="164"/>
      <c r="BO109" s="164"/>
      <c r="BP109" s="164"/>
      <c r="BQ109" s="164"/>
      <c r="BR109" s="167"/>
      <c r="BS109" s="149"/>
      <c r="BT109" s="164"/>
      <c r="BU109" s="164"/>
      <c r="BV109" s="164"/>
      <c r="BW109" s="164"/>
      <c r="BX109" s="164"/>
      <c r="BY109" s="164"/>
      <c r="BZ109" s="167"/>
      <c r="CA109" s="149"/>
      <c r="CB109" s="164"/>
      <c r="CC109" s="164"/>
      <c r="CD109" s="164"/>
      <c r="CE109" s="164"/>
      <c r="CF109" s="164"/>
      <c r="CG109" s="164"/>
      <c r="CH109" s="165"/>
      <c r="CI109" s="6"/>
      <c r="CJ109" s="6"/>
      <c r="CK109" s="6"/>
    </row>
    <row r="110" spans="1:89" ht="17.25" customHeight="1">
      <c r="A110" s="229" t="s">
        <v>257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30"/>
      <c r="R110" s="169" t="s">
        <v>130</v>
      </c>
      <c r="S110" s="170"/>
      <c r="T110" s="170"/>
      <c r="U110" s="171"/>
      <c r="V110" s="175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7"/>
      <c r="AI110" s="38"/>
      <c r="AJ110" s="47"/>
      <c r="AK110" s="37"/>
      <c r="AL110" s="196">
        <f>AU110+BC110+BS110</f>
        <v>200000</v>
      </c>
      <c r="AM110" s="182"/>
      <c r="AN110" s="182"/>
      <c r="AO110" s="182"/>
      <c r="AP110" s="182"/>
      <c r="AQ110" s="182"/>
      <c r="AR110" s="182"/>
      <c r="AS110" s="182"/>
      <c r="AT110" s="183"/>
      <c r="AU110" s="196">
        <f>+AU747+AU112</f>
        <v>0</v>
      </c>
      <c r="AV110" s="182"/>
      <c r="AW110" s="182"/>
      <c r="AX110" s="182"/>
      <c r="AY110" s="182"/>
      <c r="AZ110" s="182"/>
      <c r="BA110" s="182"/>
      <c r="BB110" s="183"/>
      <c r="BC110" s="181">
        <v>200000</v>
      </c>
      <c r="BD110" s="182"/>
      <c r="BE110" s="182"/>
      <c r="BF110" s="182"/>
      <c r="BG110" s="182"/>
      <c r="BH110" s="182"/>
      <c r="BI110" s="182"/>
      <c r="BJ110" s="183"/>
      <c r="BK110" s="181"/>
      <c r="BL110" s="210"/>
      <c r="BM110" s="210"/>
      <c r="BN110" s="210"/>
      <c r="BO110" s="210"/>
      <c r="BP110" s="210"/>
      <c r="BQ110" s="210"/>
      <c r="BR110" s="211"/>
      <c r="BS110" s="181">
        <v>0</v>
      </c>
      <c r="BT110" s="210"/>
      <c r="BU110" s="210"/>
      <c r="BV110" s="210"/>
      <c r="BW110" s="210"/>
      <c r="BX110" s="210"/>
      <c r="BY110" s="210"/>
      <c r="BZ110" s="211"/>
      <c r="CA110" s="181"/>
      <c r="CB110" s="210"/>
      <c r="CC110" s="210"/>
      <c r="CD110" s="210"/>
      <c r="CE110" s="210"/>
      <c r="CF110" s="210"/>
      <c r="CG110" s="210"/>
      <c r="CH110" s="216"/>
      <c r="CI110" s="6"/>
      <c r="CJ110" s="6"/>
      <c r="CK110" s="6"/>
    </row>
    <row r="111" spans="1:89" ht="12.75">
      <c r="A111" s="168" t="s">
        <v>135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9" t="s">
        <v>136</v>
      </c>
      <c r="S111" s="170"/>
      <c r="T111" s="170"/>
      <c r="U111" s="171"/>
      <c r="V111" s="175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7"/>
      <c r="AI111" s="58"/>
      <c r="AJ111" s="46"/>
      <c r="AK111" s="69"/>
      <c r="AL111" s="149"/>
      <c r="AM111" s="164"/>
      <c r="AN111" s="164"/>
      <c r="AO111" s="164"/>
      <c r="AP111" s="164"/>
      <c r="AQ111" s="164"/>
      <c r="AR111" s="164"/>
      <c r="AS111" s="164"/>
      <c r="AT111" s="167"/>
      <c r="AU111" s="181"/>
      <c r="AV111" s="182"/>
      <c r="AW111" s="182"/>
      <c r="AX111" s="182"/>
      <c r="AY111" s="182"/>
      <c r="AZ111" s="182"/>
      <c r="BA111" s="182"/>
      <c r="BB111" s="183"/>
      <c r="BC111" s="149"/>
      <c r="BD111" s="164"/>
      <c r="BE111" s="164"/>
      <c r="BF111" s="164"/>
      <c r="BG111" s="164"/>
      <c r="BH111" s="164"/>
      <c r="BI111" s="164"/>
      <c r="BJ111" s="167"/>
      <c r="BK111" s="149"/>
      <c r="BL111" s="164"/>
      <c r="BM111" s="164"/>
      <c r="BN111" s="164"/>
      <c r="BO111" s="164"/>
      <c r="BP111" s="164"/>
      <c r="BQ111" s="164"/>
      <c r="BR111" s="167"/>
      <c r="BS111" s="149"/>
      <c r="BT111" s="164"/>
      <c r="BU111" s="164"/>
      <c r="BV111" s="164"/>
      <c r="BW111" s="164"/>
      <c r="BX111" s="164"/>
      <c r="BY111" s="164"/>
      <c r="BZ111" s="167"/>
      <c r="CA111" s="149"/>
      <c r="CB111" s="164"/>
      <c r="CC111" s="164"/>
      <c r="CD111" s="164"/>
      <c r="CE111" s="164"/>
      <c r="CF111" s="164"/>
      <c r="CG111" s="164"/>
      <c r="CH111" s="165"/>
      <c r="CI111" s="6"/>
      <c r="CJ111" s="6"/>
      <c r="CK111" s="6"/>
    </row>
    <row r="112" spans="1:89" ht="12.75">
      <c r="A112" s="184" t="s">
        <v>137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72"/>
      <c r="S112" s="173"/>
      <c r="T112" s="173"/>
      <c r="U112" s="174"/>
      <c r="V112" s="178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80"/>
      <c r="AI112" s="58"/>
      <c r="AJ112" s="46"/>
      <c r="AK112" s="69"/>
      <c r="AL112" s="149">
        <v>200000</v>
      </c>
      <c r="AM112" s="164"/>
      <c r="AN112" s="164"/>
      <c r="AO112" s="164"/>
      <c r="AP112" s="164"/>
      <c r="AQ112" s="164"/>
      <c r="AR112" s="164"/>
      <c r="AS112" s="164"/>
      <c r="AT112" s="167"/>
      <c r="AU112" s="181"/>
      <c r="AV112" s="182"/>
      <c r="AW112" s="182"/>
      <c r="AX112" s="182"/>
      <c r="AY112" s="182"/>
      <c r="AZ112" s="182"/>
      <c r="BA112" s="182"/>
      <c r="BB112" s="183"/>
      <c r="BC112" s="149">
        <v>200000</v>
      </c>
      <c r="BD112" s="164"/>
      <c r="BE112" s="164"/>
      <c r="BF112" s="164"/>
      <c r="BG112" s="164"/>
      <c r="BH112" s="164"/>
      <c r="BI112" s="164"/>
      <c r="BJ112" s="167"/>
      <c r="BK112" s="149"/>
      <c r="BL112" s="164"/>
      <c r="BM112" s="164"/>
      <c r="BN112" s="164"/>
      <c r="BO112" s="164"/>
      <c r="BP112" s="164"/>
      <c r="BQ112" s="164"/>
      <c r="BR112" s="167"/>
      <c r="BS112" s="149"/>
      <c r="BT112" s="164"/>
      <c r="BU112" s="164"/>
      <c r="BV112" s="164"/>
      <c r="BW112" s="164"/>
      <c r="BX112" s="164"/>
      <c r="BY112" s="164"/>
      <c r="BZ112" s="167"/>
      <c r="CA112" s="149"/>
      <c r="CB112" s="164"/>
      <c r="CC112" s="164"/>
      <c r="CD112" s="164"/>
      <c r="CE112" s="164"/>
      <c r="CF112" s="164"/>
      <c r="CG112" s="164"/>
      <c r="CH112" s="165"/>
      <c r="CI112" s="6"/>
      <c r="CJ112" s="6"/>
      <c r="CK112" s="6"/>
    </row>
    <row r="113" spans="1:89" ht="15.75" customHeight="1">
      <c r="A113" s="166" t="s">
        <v>134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51"/>
      <c r="S113" s="152"/>
      <c r="T113" s="152"/>
      <c r="U113" s="153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9"/>
      <c r="AM113" s="164"/>
      <c r="AN113" s="164"/>
      <c r="AO113" s="164"/>
      <c r="AP113" s="164"/>
      <c r="AQ113" s="164"/>
      <c r="AR113" s="164"/>
      <c r="AS113" s="164"/>
      <c r="AT113" s="167"/>
      <c r="AU113" s="149"/>
      <c r="AV113" s="164"/>
      <c r="AW113" s="164"/>
      <c r="AX113" s="164"/>
      <c r="AY113" s="164"/>
      <c r="AZ113" s="164"/>
      <c r="BA113" s="164"/>
      <c r="BB113" s="167"/>
      <c r="BC113" s="149"/>
      <c r="BD113" s="164"/>
      <c r="BE113" s="164"/>
      <c r="BF113" s="164"/>
      <c r="BG113" s="164"/>
      <c r="BH113" s="164"/>
      <c r="BI113" s="164"/>
      <c r="BJ113" s="167"/>
      <c r="BK113" s="149"/>
      <c r="BL113" s="164"/>
      <c r="BM113" s="164"/>
      <c r="BN113" s="164"/>
      <c r="BO113" s="164"/>
      <c r="BP113" s="164"/>
      <c r="BQ113" s="164"/>
      <c r="BR113" s="167"/>
      <c r="BS113" s="149"/>
      <c r="BT113" s="164"/>
      <c r="BU113" s="164"/>
      <c r="BV113" s="164"/>
      <c r="BW113" s="164"/>
      <c r="BX113" s="164"/>
      <c r="BY113" s="164"/>
      <c r="BZ113" s="167"/>
      <c r="CA113" s="149"/>
      <c r="CB113" s="164"/>
      <c r="CC113" s="164"/>
      <c r="CD113" s="164"/>
      <c r="CE113" s="164"/>
      <c r="CF113" s="164"/>
      <c r="CG113" s="164"/>
      <c r="CH113" s="165"/>
      <c r="CI113" s="6"/>
      <c r="CJ113" s="6"/>
      <c r="CK113" s="6"/>
    </row>
    <row r="114" spans="1:89" ht="15.75" customHeight="1">
      <c r="A114" s="166" t="s">
        <v>205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51"/>
      <c r="S114" s="152"/>
      <c r="T114" s="152"/>
      <c r="U114" s="153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246</v>
      </c>
      <c r="AL114" s="149">
        <v>50000</v>
      </c>
      <c r="AM114" s="164"/>
      <c r="AN114" s="164"/>
      <c r="AO114" s="164"/>
      <c r="AP114" s="164"/>
      <c r="AQ114" s="164"/>
      <c r="AR114" s="164"/>
      <c r="AS114" s="164"/>
      <c r="AT114" s="167"/>
      <c r="AU114" s="149"/>
      <c r="AV114" s="164"/>
      <c r="AW114" s="164"/>
      <c r="AX114" s="164"/>
      <c r="AY114" s="164"/>
      <c r="AZ114" s="164"/>
      <c r="BA114" s="164"/>
      <c r="BB114" s="167"/>
      <c r="BC114" s="149">
        <v>50000</v>
      </c>
      <c r="BD114" s="164"/>
      <c r="BE114" s="164"/>
      <c r="BF114" s="164"/>
      <c r="BG114" s="164"/>
      <c r="BH114" s="164"/>
      <c r="BI114" s="164"/>
      <c r="BJ114" s="167"/>
      <c r="BK114" s="149"/>
      <c r="BL114" s="164"/>
      <c r="BM114" s="164"/>
      <c r="BN114" s="164"/>
      <c r="BO114" s="164"/>
      <c r="BP114" s="164"/>
      <c r="BQ114" s="164"/>
      <c r="BR114" s="167"/>
      <c r="BS114" s="149"/>
      <c r="BT114" s="164"/>
      <c r="BU114" s="164"/>
      <c r="BV114" s="164"/>
      <c r="BW114" s="164"/>
      <c r="BX114" s="164"/>
      <c r="BY114" s="164"/>
      <c r="BZ114" s="167"/>
      <c r="CA114" s="149"/>
      <c r="CB114" s="164"/>
      <c r="CC114" s="164"/>
      <c r="CD114" s="164"/>
      <c r="CE114" s="164"/>
      <c r="CF114" s="164"/>
      <c r="CG114" s="164"/>
      <c r="CH114" s="165"/>
      <c r="CI114" s="6"/>
      <c r="CJ114" s="6"/>
      <c r="CK114" s="6"/>
    </row>
    <row r="115" spans="1:89" ht="15.75" customHeight="1">
      <c r="A115" s="166" t="s">
        <v>209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51"/>
      <c r="S115" s="152"/>
      <c r="T115" s="152"/>
      <c r="U115" s="153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246</v>
      </c>
      <c r="AL115" s="149">
        <v>120000</v>
      </c>
      <c r="AM115" s="164"/>
      <c r="AN115" s="164"/>
      <c r="AO115" s="164"/>
      <c r="AP115" s="164"/>
      <c r="AQ115" s="164"/>
      <c r="AR115" s="164"/>
      <c r="AS115" s="164"/>
      <c r="AT115" s="167"/>
      <c r="AU115" s="149"/>
      <c r="AV115" s="164"/>
      <c r="AW115" s="164"/>
      <c r="AX115" s="164"/>
      <c r="AY115" s="164"/>
      <c r="AZ115" s="164"/>
      <c r="BA115" s="164"/>
      <c r="BB115" s="167"/>
      <c r="BC115" s="149">
        <v>120000</v>
      </c>
      <c r="BD115" s="164"/>
      <c r="BE115" s="164"/>
      <c r="BF115" s="164"/>
      <c r="BG115" s="164"/>
      <c r="BH115" s="164"/>
      <c r="BI115" s="164"/>
      <c r="BJ115" s="167"/>
      <c r="BK115" s="149"/>
      <c r="BL115" s="164"/>
      <c r="BM115" s="164"/>
      <c r="BN115" s="164"/>
      <c r="BO115" s="164"/>
      <c r="BP115" s="164"/>
      <c r="BQ115" s="164"/>
      <c r="BR115" s="167"/>
      <c r="BS115" s="149"/>
      <c r="BT115" s="164"/>
      <c r="BU115" s="164"/>
      <c r="BV115" s="164"/>
      <c r="BW115" s="164"/>
      <c r="BX115" s="164"/>
      <c r="BY115" s="164"/>
      <c r="BZ115" s="167"/>
      <c r="CA115" s="149"/>
      <c r="CB115" s="164"/>
      <c r="CC115" s="164"/>
      <c r="CD115" s="164"/>
      <c r="CE115" s="164"/>
      <c r="CF115" s="164"/>
      <c r="CG115" s="164"/>
      <c r="CH115" s="165"/>
      <c r="CI115" s="6"/>
      <c r="CJ115" s="6"/>
      <c r="CK115" s="6"/>
    </row>
    <row r="116" spans="1:89" ht="24" customHeight="1">
      <c r="A116" s="150" t="s">
        <v>208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1"/>
      <c r="S116" s="152"/>
      <c r="T116" s="152"/>
      <c r="U116" s="153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246</v>
      </c>
      <c r="AL116" s="143">
        <v>30000</v>
      </c>
      <c r="AM116" s="157"/>
      <c r="AN116" s="157"/>
      <c r="AO116" s="157"/>
      <c r="AP116" s="157"/>
      <c r="AQ116" s="157"/>
      <c r="AR116" s="157"/>
      <c r="AS116" s="157"/>
      <c r="AT116" s="158"/>
      <c r="AU116" s="143"/>
      <c r="AV116" s="144"/>
      <c r="AW116" s="144"/>
      <c r="AX116" s="144"/>
      <c r="AY116" s="144"/>
      <c r="AZ116" s="144"/>
      <c r="BA116" s="144"/>
      <c r="BB116" s="159"/>
      <c r="BC116" s="143">
        <v>30000</v>
      </c>
      <c r="BD116" s="144"/>
      <c r="BE116" s="144"/>
      <c r="BF116" s="144"/>
      <c r="BG116" s="144"/>
      <c r="BH116" s="144"/>
      <c r="BI116" s="144"/>
      <c r="BJ116" s="159"/>
      <c r="BK116" s="143"/>
      <c r="BL116" s="144"/>
      <c r="BM116" s="144"/>
      <c r="BN116" s="144"/>
      <c r="BO116" s="144"/>
      <c r="BP116" s="144"/>
      <c r="BQ116" s="144"/>
      <c r="BR116" s="159"/>
      <c r="BS116" s="160"/>
      <c r="BT116" s="144"/>
      <c r="BU116" s="144"/>
      <c r="BV116" s="144"/>
      <c r="BW116" s="144"/>
      <c r="BX116" s="144"/>
      <c r="BY116" s="144"/>
      <c r="BZ116" s="159"/>
      <c r="CA116" s="143"/>
      <c r="CB116" s="144"/>
      <c r="CC116" s="144"/>
      <c r="CD116" s="144"/>
      <c r="CE116" s="144"/>
      <c r="CF116" s="144"/>
      <c r="CG116" s="144"/>
      <c r="CH116" s="145"/>
      <c r="CI116" s="6"/>
      <c r="CJ116" s="6"/>
      <c r="CK116" s="6"/>
    </row>
    <row r="117" spans="1:8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51"/>
      <c r="S117" s="152"/>
      <c r="T117" s="152"/>
      <c r="U117" s="153"/>
      <c r="V117" s="154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6"/>
      <c r="AI117" s="58"/>
      <c r="AJ117" s="46"/>
      <c r="AK117" s="72"/>
      <c r="AL117" s="149"/>
      <c r="AM117" s="164"/>
      <c r="AN117" s="164"/>
      <c r="AO117" s="164"/>
      <c r="AP117" s="164"/>
      <c r="AQ117" s="164"/>
      <c r="AR117" s="164"/>
      <c r="AS117" s="164"/>
      <c r="AT117" s="167"/>
      <c r="AU117" s="149"/>
      <c r="AV117" s="164"/>
      <c r="AW117" s="164"/>
      <c r="AX117" s="164"/>
      <c r="AY117" s="164"/>
      <c r="AZ117" s="164"/>
      <c r="BA117" s="164"/>
      <c r="BB117" s="167"/>
      <c r="BC117" s="149"/>
      <c r="BD117" s="164"/>
      <c r="BE117" s="164"/>
      <c r="BF117" s="164"/>
      <c r="BG117" s="164"/>
      <c r="BH117" s="164"/>
      <c r="BI117" s="164"/>
      <c r="BJ117" s="167"/>
      <c r="BK117" s="149"/>
      <c r="BL117" s="164"/>
      <c r="BM117" s="164"/>
      <c r="BN117" s="164"/>
      <c r="BO117" s="164"/>
      <c r="BP117" s="164"/>
      <c r="BQ117" s="164"/>
      <c r="BR117" s="167"/>
      <c r="BS117" s="149"/>
      <c r="BT117" s="164"/>
      <c r="BU117" s="164"/>
      <c r="BV117" s="164"/>
      <c r="BW117" s="164"/>
      <c r="BX117" s="164"/>
      <c r="BY117" s="164"/>
      <c r="BZ117" s="167"/>
      <c r="CA117" s="149"/>
      <c r="CB117" s="164"/>
      <c r="CC117" s="164"/>
      <c r="CD117" s="164"/>
      <c r="CE117" s="164"/>
      <c r="CF117" s="164"/>
      <c r="CG117" s="164"/>
      <c r="CH117" s="165"/>
      <c r="CI117" s="6"/>
      <c r="CJ117" s="6"/>
      <c r="CK117" s="6"/>
    </row>
    <row r="118" spans="1:89" ht="37.5" customHeight="1">
      <c r="A118" s="272" t="s">
        <v>259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3"/>
      <c r="R118" s="169" t="s">
        <v>130</v>
      </c>
      <c r="S118" s="170"/>
      <c r="T118" s="170"/>
      <c r="U118" s="171"/>
      <c r="V118" s="175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7"/>
      <c r="AI118" s="38"/>
      <c r="AJ118" s="47"/>
      <c r="AK118" s="37"/>
      <c r="AL118" s="196">
        <f>AU118+BC118+BS118</f>
        <v>1500000</v>
      </c>
      <c r="AM118" s="182"/>
      <c r="AN118" s="182"/>
      <c r="AO118" s="182"/>
      <c r="AP118" s="182"/>
      <c r="AQ118" s="182"/>
      <c r="AR118" s="182"/>
      <c r="AS118" s="182"/>
      <c r="AT118" s="183"/>
      <c r="AU118" s="196"/>
      <c r="AV118" s="182"/>
      <c r="AW118" s="182"/>
      <c r="AX118" s="182"/>
      <c r="AY118" s="182"/>
      <c r="AZ118" s="182"/>
      <c r="BA118" s="182"/>
      <c r="BB118" s="183"/>
      <c r="BC118" s="181"/>
      <c r="BD118" s="210"/>
      <c r="BE118" s="210"/>
      <c r="BF118" s="210"/>
      <c r="BG118" s="210"/>
      <c r="BH118" s="210"/>
      <c r="BI118" s="210"/>
      <c r="BJ118" s="211"/>
      <c r="BK118" s="181"/>
      <c r="BL118" s="210"/>
      <c r="BM118" s="210"/>
      <c r="BN118" s="210"/>
      <c r="BO118" s="210"/>
      <c r="BP118" s="210"/>
      <c r="BQ118" s="210"/>
      <c r="BR118" s="211"/>
      <c r="BS118" s="196">
        <v>1500000</v>
      </c>
      <c r="BT118" s="274"/>
      <c r="BU118" s="274"/>
      <c r="BV118" s="274"/>
      <c r="BW118" s="274"/>
      <c r="BX118" s="274"/>
      <c r="BY118" s="274"/>
      <c r="BZ118" s="275"/>
      <c r="CA118" s="181"/>
      <c r="CB118" s="210"/>
      <c r="CC118" s="210"/>
      <c r="CD118" s="210"/>
      <c r="CE118" s="210"/>
      <c r="CF118" s="210"/>
      <c r="CG118" s="210"/>
      <c r="CH118" s="216"/>
      <c r="CI118" s="6"/>
      <c r="CJ118" s="6"/>
      <c r="CK118" s="6"/>
    </row>
    <row r="119" spans="1:89" ht="13.5" customHeight="1">
      <c r="A119" s="168" t="s">
        <v>242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9" t="s">
        <v>243</v>
      </c>
      <c r="S119" s="170"/>
      <c r="T119" s="170"/>
      <c r="U119" s="171"/>
      <c r="V119" s="202">
        <v>90808010310226000</v>
      </c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154"/>
      <c r="AI119" s="58"/>
      <c r="AJ119" s="46"/>
      <c r="AK119" s="69"/>
      <c r="AL119" s="149"/>
      <c r="AM119" s="164"/>
      <c r="AN119" s="164"/>
      <c r="AO119" s="164"/>
      <c r="AP119" s="164"/>
      <c r="AQ119" s="164"/>
      <c r="AR119" s="164"/>
      <c r="AS119" s="164"/>
      <c r="AT119" s="167"/>
      <c r="AU119" s="149"/>
      <c r="AV119" s="164"/>
      <c r="AW119" s="164"/>
      <c r="AX119" s="164"/>
      <c r="AY119" s="164"/>
      <c r="AZ119" s="164"/>
      <c r="BA119" s="164"/>
      <c r="BB119" s="167"/>
      <c r="BC119" s="149"/>
      <c r="BD119" s="164"/>
      <c r="BE119" s="164"/>
      <c r="BF119" s="164"/>
      <c r="BG119" s="164"/>
      <c r="BH119" s="164"/>
      <c r="BI119" s="164"/>
      <c r="BJ119" s="167"/>
      <c r="BK119" s="149"/>
      <c r="BL119" s="164"/>
      <c r="BM119" s="164"/>
      <c r="BN119" s="164"/>
      <c r="BO119" s="164"/>
      <c r="BP119" s="164"/>
      <c r="BQ119" s="164"/>
      <c r="BR119" s="167"/>
      <c r="BS119" s="149"/>
      <c r="BT119" s="164"/>
      <c r="BU119" s="164"/>
      <c r="BV119" s="164"/>
      <c r="BW119" s="164"/>
      <c r="BX119" s="164"/>
      <c r="BY119" s="164"/>
      <c r="BZ119" s="167"/>
      <c r="CA119" s="149"/>
      <c r="CB119" s="164"/>
      <c r="CC119" s="164"/>
      <c r="CD119" s="164"/>
      <c r="CE119" s="164"/>
      <c r="CF119" s="164"/>
      <c r="CG119" s="164"/>
      <c r="CH119" s="165"/>
      <c r="CI119" s="6"/>
      <c r="CJ119" s="6"/>
      <c r="CK119" s="6"/>
    </row>
    <row r="120" spans="1:89" ht="12.75">
      <c r="A120" s="184" t="s">
        <v>244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72"/>
      <c r="S120" s="173"/>
      <c r="T120" s="173"/>
      <c r="U120" s="174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154"/>
      <c r="AI120" s="58">
        <v>852</v>
      </c>
      <c r="AJ120" s="46">
        <v>290</v>
      </c>
      <c r="AK120" s="69" t="s">
        <v>258</v>
      </c>
      <c r="AL120" s="149"/>
      <c r="AM120" s="164"/>
      <c r="AN120" s="164"/>
      <c r="AO120" s="164"/>
      <c r="AP120" s="164"/>
      <c r="AQ120" s="164"/>
      <c r="AR120" s="164"/>
      <c r="AS120" s="164"/>
      <c r="AT120" s="167"/>
      <c r="AU120" s="149"/>
      <c r="AV120" s="164"/>
      <c r="AW120" s="164"/>
      <c r="AX120" s="164"/>
      <c r="AY120" s="164"/>
      <c r="AZ120" s="164"/>
      <c r="BA120" s="164"/>
      <c r="BB120" s="167"/>
      <c r="BC120" s="149"/>
      <c r="BD120" s="164"/>
      <c r="BE120" s="164"/>
      <c r="BF120" s="164"/>
      <c r="BG120" s="164"/>
      <c r="BH120" s="164"/>
      <c r="BI120" s="164"/>
      <c r="BJ120" s="167"/>
      <c r="BK120" s="149"/>
      <c r="BL120" s="164"/>
      <c r="BM120" s="164"/>
      <c r="BN120" s="164"/>
      <c r="BO120" s="164"/>
      <c r="BP120" s="164"/>
      <c r="BQ120" s="164"/>
      <c r="BR120" s="167"/>
      <c r="BS120" s="149">
        <v>100000</v>
      </c>
      <c r="BT120" s="164"/>
      <c r="BU120" s="164"/>
      <c r="BV120" s="164"/>
      <c r="BW120" s="164"/>
      <c r="BX120" s="164"/>
      <c r="BY120" s="164"/>
      <c r="BZ120" s="167"/>
      <c r="CA120" s="149"/>
      <c r="CB120" s="164"/>
      <c r="CC120" s="164"/>
      <c r="CD120" s="164"/>
      <c r="CE120" s="164"/>
      <c r="CF120" s="164"/>
      <c r="CG120" s="164"/>
      <c r="CH120" s="165"/>
      <c r="CI120" s="6"/>
      <c r="CJ120" s="6"/>
      <c r="CK120" s="6"/>
    </row>
    <row r="121" spans="1:89" ht="12.75">
      <c r="A121" s="168" t="s">
        <v>135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9" t="s">
        <v>136</v>
      </c>
      <c r="S121" s="170"/>
      <c r="T121" s="170"/>
      <c r="U121" s="171"/>
      <c r="V121" s="175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7"/>
      <c r="AI121" s="58"/>
      <c r="AJ121" s="46"/>
      <c r="AK121" s="69"/>
      <c r="AL121" s="149"/>
      <c r="AM121" s="164"/>
      <c r="AN121" s="164"/>
      <c r="AO121" s="164"/>
      <c r="AP121" s="164"/>
      <c r="AQ121" s="164"/>
      <c r="AR121" s="164"/>
      <c r="AS121" s="164"/>
      <c r="AT121" s="167"/>
      <c r="AU121" s="181"/>
      <c r="AV121" s="182"/>
      <c r="AW121" s="182"/>
      <c r="AX121" s="182"/>
      <c r="AY121" s="182"/>
      <c r="AZ121" s="182"/>
      <c r="BA121" s="182"/>
      <c r="BB121" s="183"/>
      <c r="BC121" s="149"/>
      <c r="BD121" s="164"/>
      <c r="BE121" s="164"/>
      <c r="BF121" s="164"/>
      <c r="BG121" s="164"/>
      <c r="BH121" s="164"/>
      <c r="BI121" s="164"/>
      <c r="BJ121" s="167"/>
      <c r="BK121" s="149"/>
      <c r="BL121" s="164"/>
      <c r="BM121" s="164"/>
      <c r="BN121" s="164"/>
      <c r="BO121" s="164"/>
      <c r="BP121" s="164"/>
      <c r="BQ121" s="164"/>
      <c r="BR121" s="167"/>
      <c r="BS121" s="149"/>
      <c r="BT121" s="164"/>
      <c r="BU121" s="164"/>
      <c r="BV121" s="164"/>
      <c r="BW121" s="164"/>
      <c r="BX121" s="164"/>
      <c r="BY121" s="164"/>
      <c r="BZ121" s="167"/>
      <c r="CA121" s="149"/>
      <c r="CB121" s="164"/>
      <c r="CC121" s="164"/>
      <c r="CD121" s="164"/>
      <c r="CE121" s="164"/>
      <c r="CF121" s="164"/>
      <c r="CG121" s="164"/>
      <c r="CH121" s="165"/>
      <c r="CI121" s="6"/>
      <c r="CJ121" s="6"/>
      <c r="CK121" s="6"/>
    </row>
    <row r="122" spans="1:89" ht="12.75">
      <c r="A122" s="184" t="s">
        <v>137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72"/>
      <c r="S122" s="173"/>
      <c r="T122" s="173"/>
      <c r="U122" s="174"/>
      <c r="V122" s="178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80"/>
      <c r="AI122" s="58"/>
      <c r="AJ122" s="46"/>
      <c r="AK122" s="69"/>
      <c r="AL122" s="149"/>
      <c r="AM122" s="164"/>
      <c r="AN122" s="164"/>
      <c r="AO122" s="164"/>
      <c r="AP122" s="164"/>
      <c r="AQ122" s="164"/>
      <c r="AR122" s="164"/>
      <c r="AS122" s="164"/>
      <c r="AT122" s="167"/>
      <c r="AU122" s="181"/>
      <c r="AV122" s="182"/>
      <c r="AW122" s="182"/>
      <c r="AX122" s="182"/>
      <c r="AY122" s="182"/>
      <c r="AZ122" s="182"/>
      <c r="BA122" s="182"/>
      <c r="BB122" s="183"/>
      <c r="BC122" s="149"/>
      <c r="BD122" s="164"/>
      <c r="BE122" s="164"/>
      <c r="BF122" s="164"/>
      <c r="BG122" s="164"/>
      <c r="BH122" s="164"/>
      <c r="BI122" s="164"/>
      <c r="BJ122" s="167"/>
      <c r="BK122" s="149"/>
      <c r="BL122" s="164"/>
      <c r="BM122" s="164"/>
      <c r="BN122" s="164"/>
      <c r="BO122" s="164"/>
      <c r="BP122" s="164"/>
      <c r="BQ122" s="164"/>
      <c r="BR122" s="167"/>
      <c r="BS122" s="149"/>
      <c r="BT122" s="164"/>
      <c r="BU122" s="164"/>
      <c r="BV122" s="164"/>
      <c r="BW122" s="164"/>
      <c r="BX122" s="164"/>
      <c r="BY122" s="164"/>
      <c r="BZ122" s="167"/>
      <c r="CA122" s="149"/>
      <c r="CB122" s="164"/>
      <c r="CC122" s="164"/>
      <c r="CD122" s="164"/>
      <c r="CE122" s="164"/>
      <c r="CF122" s="164"/>
      <c r="CG122" s="164"/>
      <c r="CH122" s="165"/>
      <c r="CI122" s="6"/>
      <c r="CJ122" s="6"/>
      <c r="CK122" s="6"/>
    </row>
    <row r="123" spans="1:89" ht="15.75" customHeight="1">
      <c r="A123" s="166" t="s">
        <v>134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51"/>
      <c r="S123" s="152"/>
      <c r="T123" s="152"/>
      <c r="U123" s="153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6"/>
      <c r="AI123" s="58"/>
      <c r="AJ123" s="46"/>
      <c r="AK123" s="69"/>
      <c r="AL123" s="149"/>
      <c r="AM123" s="164"/>
      <c r="AN123" s="164"/>
      <c r="AO123" s="164"/>
      <c r="AP123" s="164"/>
      <c r="AQ123" s="164"/>
      <c r="AR123" s="164"/>
      <c r="AS123" s="164"/>
      <c r="AT123" s="167"/>
      <c r="AU123" s="149"/>
      <c r="AV123" s="164"/>
      <c r="AW123" s="164"/>
      <c r="AX123" s="164"/>
      <c r="AY123" s="164"/>
      <c r="AZ123" s="164"/>
      <c r="BA123" s="164"/>
      <c r="BB123" s="167"/>
      <c r="BC123" s="149"/>
      <c r="BD123" s="164"/>
      <c r="BE123" s="164"/>
      <c r="BF123" s="164"/>
      <c r="BG123" s="164"/>
      <c r="BH123" s="164"/>
      <c r="BI123" s="164"/>
      <c r="BJ123" s="167"/>
      <c r="BK123" s="149"/>
      <c r="BL123" s="164"/>
      <c r="BM123" s="164"/>
      <c r="BN123" s="164"/>
      <c r="BO123" s="164"/>
      <c r="BP123" s="164"/>
      <c r="BQ123" s="164"/>
      <c r="BR123" s="167"/>
      <c r="BS123" s="149"/>
      <c r="BT123" s="164"/>
      <c r="BU123" s="164"/>
      <c r="BV123" s="164"/>
      <c r="BW123" s="164"/>
      <c r="BX123" s="164"/>
      <c r="BY123" s="164"/>
      <c r="BZ123" s="167"/>
      <c r="CA123" s="149"/>
      <c r="CB123" s="164"/>
      <c r="CC123" s="164"/>
      <c r="CD123" s="164"/>
      <c r="CE123" s="164"/>
      <c r="CF123" s="164"/>
      <c r="CG123" s="164"/>
      <c r="CH123" s="165"/>
      <c r="CI123" s="6"/>
      <c r="CJ123" s="6"/>
      <c r="CK123" s="6"/>
    </row>
    <row r="124" spans="1:89" ht="13.5" customHeight="1">
      <c r="A124" s="166" t="s">
        <v>206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51"/>
      <c r="S124" s="152"/>
      <c r="T124" s="152"/>
      <c r="U124" s="153"/>
      <c r="V124" s="154">
        <v>90808010310226000</v>
      </c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58">
        <v>244</v>
      </c>
      <c r="AJ124" s="46">
        <v>222</v>
      </c>
      <c r="AK124" s="69" t="s">
        <v>258</v>
      </c>
      <c r="AL124" s="149"/>
      <c r="AM124" s="164"/>
      <c r="AN124" s="164"/>
      <c r="AO124" s="164"/>
      <c r="AP124" s="164"/>
      <c r="AQ124" s="164"/>
      <c r="AR124" s="164"/>
      <c r="AS124" s="164"/>
      <c r="AT124" s="167"/>
      <c r="AU124" s="149"/>
      <c r="AV124" s="164"/>
      <c r="AW124" s="164"/>
      <c r="AX124" s="164"/>
      <c r="AY124" s="164"/>
      <c r="AZ124" s="164"/>
      <c r="BA124" s="164"/>
      <c r="BB124" s="167"/>
      <c r="BC124" s="149"/>
      <c r="BD124" s="164"/>
      <c r="BE124" s="164"/>
      <c r="BF124" s="164"/>
      <c r="BG124" s="164"/>
      <c r="BH124" s="164"/>
      <c r="BI124" s="164"/>
      <c r="BJ124" s="167"/>
      <c r="BK124" s="149"/>
      <c r="BL124" s="164"/>
      <c r="BM124" s="164"/>
      <c r="BN124" s="164"/>
      <c r="BO124" s="164"/>
      <c r="BP124" s="164"/>
      <c r="BQ124" s="164"/>
      <c r="BR124" s="167"/>
      <c r="BS124" s="149">
        <v>30000</v>
      </c>
      <c r="BT124" s="164"/>
      <c r="BU124" s="164"/>
      <c r="BV124" s="164"/>
      <c r="BW124" s="164"/>
      <c r="BX124" s="164"/>
      <c r="BY124" s="164"/>
      <c r="BZ124" s="167"/>
      <c r="CA124" s="149"/>
      <c r="CB124" s="164"/>
      <c r="CC124" s="164"/>
      <c r="CD124" s="164"/>
      <c r="CE124" s="164"/>
      <c r="CF124" s="164"/>
      <c r="CG124" s="164"/>
      <c r="CH124" s="165"/>
      <c r="CI124" s="6"/>
      <c r="CJ124" s="6"/>
      <c r="CK124" s="6"/>
    </row>
    <row r="125" spans="1:89" ht="24.75" customHeight="1">
      <c r="A125" s="150" t="s">
        <v>204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61"/>
      <c r="R125" s="151"/>
      <c r="S125" s="152"/>
      <c r="T125" s="152"/>
      <c r="U125" s="153"/>
      <c r="V125" s="154">
        <v>90808010310226000</v>
      </c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58">
        <v>244</v>
      </c>
      <c r="AJ125" s="46">
        <v>225</v>
      </c>
      <c r="AK125" s="69" t="s">
        <v>258</v>
      </c>
      <c r="AL125" s="149"/>
      <c r="AM125" s="164"/>
      <c r="AN125" s="164"/>
      <c r="AO125" s="164"/>
      <c r="AP125" s="164"/>
      <c r="AQ125" s="164"/>
      <c r="AR125" s="164"/>
      <c r="AS125" s="164"/>
      <c r="AT125" s="167"/>
      <c r="AU125" s="149"/>
      <c r="AV125" s="164"/>
      <c r="AW125" s="164"/>
      <c r="AX125" s="164"/>
      <c r="AY125" s="164"/>
      <c r="AZ125" s="164"/>
      <c r="BA125" s="164"/>
      <c r="BB125" s="167"/>
      <c r="BC125" s="149"/>
      <c r="BD125" s="164"/>
      <c r="BE125" s="164"/>
      <c r="BF125" s="164"/>
      <c r="BG125" s="164"/>
      <c r="BH125" s="164"/>
      <c r="BI125" s="164"/>
      <c r="BJ125" s="167"/>
      <c r="BK125" s="149"/>
      <c r="BL125" s="164"/>
      <c r="BM125" s="164"/>
      <c r="BN125" s="164"/>
      <c r="BO125" s="164"/>
      <c r="BP125" s="164"/>
      <c r="BQ125" s="164"/>
      <c r="BR125" s="167"/>
      <c r="BS125" s="149">
        <v>50000</v>
      </c>
      <c r="BT125" s="164"/>
      <c r="BU125" s="164"/>
      <c r="BV125" s="164"/>
      <c r="BW125" s="164"/>
      <c r="BX125" s="164"/>
      <c r="BY125" s="164"/>
      <c r="BZ125" s="167"/>
      <c r="CA125" s="149"/>
      <c r="CB125" s="164"/>
      <c r="CC125" s="164"/>
      <c r="CD125" s="164"/>
      <c r="CE125" s="164"/>
      <c r="CF125" s="164"/>
      <c r="CG125" s="164"/>
      <c r="CH125" s="165"/>
      <c r="CI125" s="6"/>
      <c r="CJ125" s="6"/>
      <c r="CK125" s="6"/>
    </row>
    <row r="126" spans="1:89" ht="15.75" customHeight="1">
      <c r="A126" s="166" t="s">
        <v>205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51"/>
      <c r="S126" s="152"/>
      <c r="T126" s="152"/>
      <c r="U126" s="153"/>
      <c r="V126" s="154">
        <v>90808010310226000</v>
      </c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>
        <v>244</v>
      </c>
      <c r="AJ126" s="46">
        <v>226</v>
      </c>
      <c r="AK126" s="69" t="s">
        <v>258</v>
      </c>
      <c r="AL126" s="149"/>
      <c r="AM126" s="164"/>
      <c r="AN126" s="164"/>
      <c r="AO126" s="164"/>
      <c r="AP126" s="164"/>
      <c r="AQ126" s="164"/>
      <c r="AR126" s="164"/>
      <c r="AS126" s="164"/>
      <c r="AT126" s="167"/>
      <c r="AU126" s="149"/>
      <c r="AV126" s="164"/>
      <c r="AW126" s="164"/>
      <c r="AX126" s="164"/>
      <c r="AY126" s="164"/>
      <c r="AZ126" s="164"/>
      <c r="BA126" s="164"/>
      <c r="BB126" s="167"/>
      <c r="BC126" s="149"/>
      <c r="BD126" s="164"/>
      <c r="BE126" s="164"/>
      <c r="BF126" s="164"/>
      <c r="BG126" s="164"/>
      <c r="BH126" s="164"/>
      <c r="BI126" s="164"/>
      <c r="BJ126" s="167"/>
      <c r="BK126" s="149"/>
      <c r="BL126" s="164"/>
      <c r="BM126" s="164"/>
      <c r="BN126" s="164"/>
      <c r="BO126" s="164"/>
      <c r="BP126" s="164"/>
      <c r="BQ126" s="164"/>
      <c r="BR126" s="167"/>
      <c r="BS126" s="149">
        <v>250000</v>
      </c>
      <c r="BT126" s="164"/>
      <c r="BU126" s="164"/>
      <c r="BV126" s="164"/>
      <c r="BW126" s="164"/>
      <c r="BX126" s="164"/>
      <c r="BY126" s="164"/>
      <c r="BZ126" s="167"/>
      <c r="CA126" s="149"/>
      <c r="CB126" s="164"/>
      <c r="CC126" s="164"/>
      <c r="CD126" s="164"/>
      <c r="CE126" s="164"/>
      <c r="CF126" s="164"/>
      <c r="CG126" s="164"/>
      <c r="CH126" s="165"/>
      <c r="CI126" s="6"/>
      <c r="CJ126" s="6"/>
      <c r="CK126" s="6"/>
    </row>
    <row r="127" spans="1:89" ht="15.75" customHeight="1">
      <c r="A127" s="166" t="s">
        <v>209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51"/>
      <c r="S127" s="152"/>
      <c r="T127" s="152"/>
      <c r="U127" s="153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290</v>
      </c>
      <c r="AK127" s="69" t="s">
        <v>258</v>
      </c>
      <c r="AL127" s="149"/>
      <c r="AM127" s="164"/>
      <c r="AN127" s="164"/>
      <c r="AO127" s="164"/>
      <c r="AP127" s="164"/>
      <c r="AQ127" s="164"/>
      <c r="AR127" s="164"/>
      <c r="AS127" s="164"/>
      <c r="AT127" s="167"/>
      <c r="AU127" s="149"/>
      <c r="AV127" s="164"/>
      <c r="AW127" s="164"/>
      <c r="AX127" s="164"/>
      <c r="AY127" s="164"/>
      <c r="AZ127" s="164"/>
      <c r="BA127" s="164"/>
      <c r="BB127" s="167"/>
      <c r="BC127" s="149"/>
      <c r="BD127" s="164"/>
      <c r="BE127" s="164"/>
      <c r="BF127" s="164"/>
      <c r="BG127" s="164"/>
      <c r="BH127" s="164"/>
      <c r="BI127" s="164"/>
      <c r="BJ127" s="167"/>
      <c r="BK127" s="149"/>
      <c r="BL127" s="164"/>
      <c r="BM127" s="164"/>
      <c r="BN127" s="164"/>
      <c r="BO127" s="164"/>
      <c r="BP127" s="164"/>
      <c r="BQ127" s="164"/>
      <c r="BR127" s="167"/>
      <c r="BS127" s="149">
        <v>50000</v>
      </c>
      <c r="BT127" s="164"/>
      <c r="BU127" s="164"/>
      <c r="BV127" s="164"/>
      <c r="BW127" s="164"/>
      <c r="BX127" s="164"/>
      <c r="BY127" s="164"/>
      <c r="BZ127" s="167"/>
      <c r="CA127" s="149"/>
      <c r="CB127" s="164"/>
      <c r="CC127" s="164"/>
      <c r="CD127" s="164"/>
      <c r="CE127" s="164"/>
      <c r="CF127" s="164"/>
      <c r="CG127" s="164"/>
      <c r="CH127" s="165"/>
      <c r="CI127" s="6"/>
      <c r="CJ127" s="6"/>
      <c r="CK127" s="6"/>
    </row>
    <row r="128" spans="1:89" ht="25.5" customHeight="1">
      <c r="A128" s="150" t="s">
        <v>207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61"/>
      <c r="R128" s="151"/>
      <c r="S128" s="152"/>
      <c r="T128" s="152"/>
      <c r="U128" s="153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46">
        <v>244</v>
      </c>
      <c r="AJ128" s="46">
        <v>310</v>
      </c>
      <c r="AK128" s="72" t="s">
        <v>258</v>
      </c>
      <c r="AL128" s="149"/>
      <c r="AM128" s="162"/>
      <c r="AN128" s="162"/>
      <c r="AO128" s="162"/>
      <c r="AP128" s="162"/>
      <c r="AQ128" s="162"/>
      <c r="AR128" s="162"/>
      <c r="AS128" s="162"/>
      <c r="AT128" s="163"/>
      <c r="AU128" s="149"/>
      <c r="AV128" s="147"/>
      <c r="AW128" s="147"/>
      <c r="AX128" s="147"/>
      <c r="AY128" s="147"/>
      <c r="AZ128" s="147"/>
      <c r="BA128" s="147"/>
      <c r="BB128" s="148"/>
      <c r="BC128" s="149"/>
      <c r="BD128" s="147"/>
      <c r="BE128" s="147"/>
      <c r="BF128" s="147"/>
      <c r="BG128" s="147"/>
      <c r="BH128" s="147"/>
      <c r="BI128" s="147"/>
      <c r="BJ128" s="148"/>
      <c r="BK128" s="149"/>
      <c r="BL128" s="147"/>
      <c r="BM128" s="147"/>
      <c r="BN128" s="147"/>
      <c r="BO128" s="147"/>
      <c r="BP128" s="147"/>
      <c r="BQ128" s="147"/>
      <c r="BR128" s="148"/>
      <c r="BS128" s="149">
        <v>400000</v>
      </c>
      <c r="BT128" s="162"/>
      <c r="BU128" s="162"/>
      <c r="BV128" s="162"/>
      <c r="BW128" s="162"/>
      <c r="BX128" s="162"/>
      <c r="BY128" s="162"/>
      <c r="BZ128" s="163"/>
      <c r="CA128" s="149"/>
      <c r="CB128" s="147"/>
      <c r="CC128" s="147"/>
      <c r="CD128" s="147"/>
      <c r="CE128" s="147"/>
      <c r="CF128" s="147"/>
      <c r="CG128" s="147"/>
      <c r="CH128" s="148"/>
      <c r="CI128" s="6"/>
      <c r="CJ128" s="6"/>
      <c r="CK128" s="6"/>
    </row>
    <row r="129" spans="1:89" ht="24" customHeight="1">
      <c r="A129" s="150" t="s">
        <v>208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1"/>
      <c r="S129" s="152"/>
      <c r="T129" s="152"/>
      <c r="U129" s="153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63">
        <v>244</v>
      </c>
      <c r="AJ129" s="44">
        <v>340</v>
      </c>
      <c r="AK129" s="71" t="s">
        <v>258</v>
      </c>
      <c r="AL129" s="143"/>
      <c r="AM129" s="157"/>
      <c r="AN129" s="157"/>
      <c r="AO129" s="157"/>
      <c r="AP129" s="157"/>
      <c r="AQ129" s="157"/>
      <c r="AR129" s="157"/>
      <c r="AS129" s="157"/>
      <c r="AT129" s="158"/>
      <c r="AU129" s="143"/>
      <c r="AV129" s="144"/>
      <c r="AW129" s="144"/>
      <c r="AX129" s="144"/>
      <c r="AY129" s="144"/>
      <c r="AZ129" s="144"/>
      <c r="BA129" s="144"/>
      <c r="BB129" s="159"/>
      <c r="BC129" s="143"/>
      <c r="BD129" s="144"/>
      <c r="BE129" s="144"/>
      <c r="BF129" s="144"/>
      <c r="BG129" s="144"/>
      <c r="BH129" s="144"/>
      <c r="BI129" s="144"/>
      <c r="BJ129" s="159"/>
      <c r="BK129" s="143"/>
      <c r="BL129" s="144"/>
      <c r="BM129" s="144"/>
      <c r="BN129" s="144"/>
      <c r="BO129" s="144"/>
      <c r="BP129" s="144"/>
      <c r="BQ129" s="144"/>
      <c r="BR129" s="159"/>
      <c r="BS129" s="143">
        <v>620000</v>
      </c>
      <c r="BT129" s="157"/>
      <c r="BU129" s="157"/>
      <c r="BV129" s="157"/>
      <c r="BW129" s="157"/>
      <c r="BX129" s="157"/>
      <c r="BY129" s="157"/>
      <c r="BZ129" s="158"/>
      <c r="CA129" s="143"/>
      <c r="CB129" s="144"/>
      <c r="CC129" s="144"/>
      <c r="CD129" s="144"/>
      <c r="CE129" s="144"/>
      <c r="CF129" s="144"/>
      <c r="CG129" s="144"/>
      <c r="CH129" s="145"/>
      <c r="CI129" s="6"/>
      <c r="CJ129" s="6"/>
      <c r="CK129" s="6"/>
    </row>
    <row r="130" spans="1:89" ht="12.75">
      <c r="A130" s="168" t="s">
        <v>132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9" t="s">
        <v>138</v>
      </c>
      <c r="S130" s="170"/>
      <c r="T130" s="170"/>
      <c r="U130" s="171"/>
      <c r="V130" s="175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7"/>
      <c r="AI130" s="38"/>
      <c r="AJ130" s="47"/>
      <c r="AK130" s="37"/>
      <c r="AL130" s="181">
        <f>AU130+BS130</f>
        <v>0</v>
      </c>
      <c r="AM130" s="210"/>
      <c r="AN130" s="210"/>
      <c r="AO130" s="210"/>
      <c r="AP130" s="210"/>
      <c r="AQ130" s="210"/>
      <c r="AR130" s="210"/>
      <c r="AS130" s="210"/>
      <c r="AT130" s="211"/>
      <c r="AU130" s="181">
        <v>0</v>
      </c>
      <c r="AV130" s="210"/>
      <c r="AW130" s="210"/>
      <c r="AX130" s="210"/>
      <c r="AY130" s="210"/>
      <c r="AZ130" s="210"/>
      <c r="BA130" s="210"/>
      <c r="BB130" s="211"/>
      <c r="BC130" s="181"/>
      <c r="BD130" s="210"/>
      <c r="BE130" s="210"/>
      <c r="BF130" s="210"/>
      <c r="BG130" s="210"/>
      <c r="BH130" s="210"/>
      <c r="BI130" s="210"/>
      <c r="BJ130" s="211"/>
      <c r="BK130" s="181"/>
      <c r="BL130" s="210"/>
      <c r="BM130" s="210"/>
      <c r="BN130" s="210"/>
      <c r="BO130" s="210"/>
      <c r="BP130" s="210"/>
      <c r="BQ130" s="210"/>
      <c r="BR130" s="211"/>
      <c r="BS130" s="181">
        <v>0</v>
      </c>
      <c r="BT130" s="210"/>
      <c r="BU130" s="210"/>
      <c r="BV130" s="210"/>
      <c r="BW130" s="210"/>
      <c r="BX130" s="210"/>
      <c r="BY130" s="210"/>
      <c r="BZ130" s="211"/>
      <c r="CA130" s="181"/>
      <c r="CB130" s="210"/>
      <c r="CC130" s="210"/>
      <c r="CD130" s="210"/>
      <c r="CE130" s="210"/>
      <c r="CF130" s="210"/>
      <c r="CG130" s="210"/>
      <c r="CH130" s="216"/>
      <c r="CI130" s="6"/>
      <c r="CJ130" s="6"/>
      <c r="CK130" s="6"/>
    </row>
    <row r="131" spans="1:89" ht="12.75">
      <c r="A131" s="184" t="s">
        <v>139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72"/>
      <c r="S131" s="173"/>
      <c r="T131" s="173"/>
      <c r="U131" s="174"/>
      <c r="V131" s="178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80"/>
      <c r="AI131" s="63"/>
      <c r="AJ131" s="44"/>
      <c r="AK131" s="36"/>
      <c r="AL131" s="143"/>
      <c r="AM131" s="194"/>
      <c r="AN131" s="194"/>
      <c r="AO131" s="194"/>
      <c r="AP131" s="194"/>
      <c r="AQ131" s="194"/>
      <c r="AR131" s="194"/>
      <c r="AS131" s="194"/>
      <c r="AT131" s="195"/>
      <c r="AU131" s="143"/>
      <c r="AV131" s="194"/>
      <c r="AW131" s="194"/>
      <c r="AX131" s="194"/>
      <c r="AY131" s="194"/>
      <c r="AZ131" s="194"/>
      <c r="BA131" s="194"/>
      <c r="BB131" s="195"/>
      <c r="BC131" s="143"/>
      <c r="BD131" s="194"/>
      <c r="BE131" s="194"/>
      <c r="BF131" s="194"/>
      <c r="BG131" s="194"/>
      <c r="BH131" s="194"/>
      <c r="BI131" s="194"/>
      <c r="BJ131" s="195"/>
      <c r="BK131" s="143"/>
      <c r="BL131" s="194"/>
      <c r="BM131" s="194"/>
      <c r="BN131" s="194"/>
      <c r="BO131" s="194"/>
      <c r="BP131" s="194"/>
      <c r="BQ131" s="194"/>
      <c r="BR131" s="195"/>
      <c r="BS131" s="143"/>
      <c r="BT131" s="194"/>
      <c r="BU131" s="194"/>
      <c r="BV131" s="194"/>
      <c r="BW131" s="194"/>
      <c r="BX131" s="194"/>
      <c r="BY131" s="194"/>
      <c r="BZ131" s="195"/>
      <c r="CA131" s="143"/>
      <c r="CB131" s="194"/>
      <c r="CC131" s="194"/>
      <c r="CD131" s="194"/>
      <c r="CE131" s="194"/>
      <c r="CF131" s="194"/>
      <c r="CG131" s="194"/>
      <c r="CH131" s="199"/>
      <c r="CI131" s="6"/>
      <c r="CJ131" s="6"/>
      <c r="CK131" s="6"/>
    </row>
    <row r="132" spans="1:89" ht="12.75">
      <c r="A132" s="212" t="s">
        <v>140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151" t="s">
        <v>141</v>
      </c>
      <c r="S132" s="152"/>
      <c r="T132" s="152"/>
      <c r="U132" s="153"/>
      <c r="V132" s="154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58"/>
      <c r="AJ132" s="46"/>
      <c r="AK132" s="39"/>
      <c r="AL132" s="149"/>
      <c r="AM132" s="164"/>
      <c r="AN132" s="164"/>
      <c r="AO132" s="164"/>
      <c r="AP132" s="164"/>
      <c r="AQ132" s="164"/>
      <c r="AR132" s="164"/>
      <c r="AS132" s="164"/>
      <c r="AT132" s="167"/>
      <c r="AU132" s="149"/>
      <c r="AV132" s="164"/>
      <c r="AW132" s="164"/>
      <c r="AX132" s="164"/>
      <c r="AY132" s="164"/>
      <c r="AZ132" s="164"/>
      <c r="BA132" s="164"/>
      <c r="BB132" s="167"/>
      <c r="BC132" s="149"/>
      <c r="BD132" s="164"/>
      <c r="BE132" s="164"/>
      <c r="BF132" s="164"/>
      <c r="BG132" s="164"/>
      <c r="BH132" s="164"/>
      <c r="BI132" s="164"/>
      <c r="BJ132" s="167"/>
      <c r="BK132" s="149"/>
      <c r="BL132" s="164"/>
      <c r="BM132" s="164"/>
      <c r="BN132" s="164"/>
      <c r="BO132" s="164"/>
      <c r="BP132" s="164"/>
      <c r="BQ132" s="164"/>
      <c r="BR132" s="167"/>
      <c r="BS132" s="149"/>
      <c r="BT132" s="164"/>
      <c r="BU132" s="164"/>
      <c r="BV132" s="164"/>
      <c r="BW132" s="164"/>
      <c r="BX132" s="164"/>
      <c r="BY132" s="164"/>
      <c r="BZ132" s="167"/>
      <c r="CA132" s="149"/>
      <c r="CB132" s="164"/>
      <c r="CC132" s="164"/>
      <c r="CD132" s="164"/>
      <c r="CE132" s="164"/>
      <c r="CF132" s="164"/>
      <c r="CG132" s="164"/>
      <c r="CH132" s="165"/>
      <c r="CI132" s="6"/>
      <c r="CJ132" s="6"/>
      <c r="CK132" s="6"/>
    </row>
    <row r="133" spans="1:89" ht="12.75">
      <c r="A133" s="168" t="s">
        <v>142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9" t="s">
        <v>143</v>
      </c>
      <c r="S133" s="170"/>
      <c r="T133" s="170"/>
      <c r="U133" s="171"/>
      <c r="V133" s="175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7"/>
      <c r="AI133" s="38"/>
      <c r="AJ133" s="47"/>
      <c r="AK133" s="37"/>
      <c r="AL133" s="181"/>
      <c r="AM133" s="210"/>
      <c r="AN133" s="210"/>
      <c r="AO133" s="210"/>
      <c r="AP133" s="210"/>
      <c r="AQ133" s="210"/>
      <c r="AR133" s="210"/>
      <c r="AS133" s="210"/>
      <c r="AT133" s="211"/>
      <c r="AU133" s="181"/>
      <c r="AV133" s="210"/>
      <c r="AW133" s="210"/>
      <c r="AX133" s="210"/>
      <c r="AY133" s="210"/>
      <c r="AZ133" s="210"/>
      <c r="BA133" s="210"/>
      <c r="BB133" s="211"/>
      <c r="BC133" s="181"/>
      <c r="BD133" s="210"/>
      <c r="BE133" s="210"/>
      <c r="BF133" s="210"/>
      <c r="BG133" s="210"/>
      <c r="BH133" s="210"/>
      <c r="BI133" s="210"/>
      <c r="BJ133" s="211"/>
      <c r="BK133" s="181"/>
      <c r="BL133" s="210"/>
      <c r="BM133" s="210"/>
      <c r="BN133" s="210"/>
      <c r="BO133" s="210"/>
      <c r="BP133" s="210"/>
      <c r="BQ133" s="210"/>
      <c r="BR133" s="211"/>
      <c r="BS133" s="181"/>
      <c r="BT133" s="210"/>
      <c r="BU133" s="210"/>
      <c r="BV133" s="210"/>
      <c r="BW133" s="210"/>
      <c r="BX133" s="210"/>
      <c r="BY133" s="210"/>
      <c r="BZ133" s="211"/>
      <c r="CA133" s="181"/>
      <c r="CB133" s="210"/>
      <c r="CC133" s="210"/>
      <c r="CD133" s="210"/>
      <c r="CE133" s="210"/>
      <c r="CF133" s="210"/>
      <c r="CG133" s="210"/>
      <c r="CH133" s="216"/>
      <c r="CI133" s="6"/>
      <c r="CJ133" s="6"/>
      <c r="CK133" s="6"/>
    </row>
    <row r="134" spans="1:89" ht="12.75">
      <c r="A134" s="184" t="s">
        <v>144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72"/>
      <c r="S134" s="173"/>
      <c r="T134" s="173"/>
      <c r="U134" s="174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63"/>
      <c r="AJ134" s="44"/>
      <c r="AK134" s="36"/>
      <c r="AL134" s="143"/>
      <c r="AM134" s="194"/>
      <c r="AN134" s="194"/>
      <c r="AO134" s="194"/>
      <c r="AP134" s="194"/>
      <c r="AQ134" s="194"/>
      <c r="AR134" s="194"/>
      <c r="AS134" s="194"/>
      <c r="AT134" s="195"/>
      <c r="AU134" s="143"/>
      <c r="AV134" s="194"/>
      <c r="AW134" s="194"/>
      <c r="AX134" s="194"/>
      <c r="AY134" s="194"/>
      <c r="AZ134" s="194"/>
      <c r="BA134" s="194"/>
      <c r="BB134" s="195"/>
      <c r="BC134" s="143"/>
      <c r="BD134" s="194"/>
      <c r="BE134" s="194"/>
      <c r="BF134" s="194"/>
      <c r="BG134" s="194"/>
      <c r="BH134" s="194"/>
      <c r="BI134" s="194"/>
      <c r="BJ134" s="195"/>
      <c r="BK134" s="143"/>
      <c r="BL134" s="194"/>
      <c r="BM134" s="194"/>
      <c r="BN134" s="194"/>
      <c r="BO134" s="194"/>
      <c r="BP134" s="194"/>
      <c r="BQ134" s="194"/>
      <c r="BR134" s="195"/>
      <c r="BS134" s="143"/>
      <c r="BT134" s="194"/>
      <c r="BU134" s="194"/>
      <c r="BV134" s="194"/>
      <c r="BW134" s="194"/>
      <c r="BX134" s="194"/>
      <c r="BY134" s="194"/>
      <c r="BZ134" s="195"/>
      <c r="CA134" s="143"/>
      <c r="CB134" s="194"/>
      <c r="CC134" s="194"/>
      <c r="CD134" s="194"/>
      <c r="CE134" s="194"/>
      <c r="CF134" s="194"/>
      <c r="CG134" s="194"/>
      <c r="CH134" s="199"/>
      <c r="CI134" s="6"/>
      <c r="CJ134" s="6"/>
      <c r="CK134" s="6"/>
    </row>
    <row r="135" spans="1:89" ht="12.75">
      <c r="A135" s="168" t="s">
        <v>145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9" t="s">
        <v>146</v>
      </c>
      <c r="S135" s="170"/>
      <c r="T135" s="170"/>
      <c r="U135" s="171"/>
      <c r="V135" s="175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7"/>
      <c r="AI135" s="38"/>
      <c r="AJ135" s="47"/>
      <c r="AK135" s="37"/>
      <c r="AL135" s="181"/>
      <c r="AM135" s="210"/>
      <c r="AN135" s="210"/>
      <c r="AO135" s="210"/>
      <c r="AP135" s="210"/>
      <c r="AQ135" s="210"/>
      <c r="AR135" s="210"/>
      <c r="AS135" s="210"/>
      <c r="AT135" s="211"/>
      <c r="AU135" s="181"/>
      <c r="AV135" s="210"/>
      <c r="AW135" s="210"/>
      <c r="AX135" s="210"/>
      <c r="AY135" s="210"/>
      <c r="AZ135" s="210"/>
      <c r="BA135" s="210"/>
      <c r="BB135" s="211"/>
      <c r="BC135" s="181"/>
      <c r="BD135" s="210"/>
      <c r="BE135" s="210"/>
      <c r="BF135" s="210"/>
      <c r="BG135" s="210"/>
      <c r="BH135" s="210"/>
      <c r="BI135" s="210"/>
      <c r="BJ135" s="211"/>
      <c r="BK135" s="181"/>
      <c r="BL135" s="210"/>
      <c r="BM135" s="210"/>
      <c r="BN135" s="210"/>
      <c r="BO135" s="210"/>
      <c r="BP135" s="210"/>
      <c r="BQ135" s="210"/>
      <c r="BR135" s="211"/>
      <c r="BS135" s="181"/>
      <c r="BT135" s="210"/>
      <c r="BU135" s="210"/>
      <c r="BV135" s="210"/>
      <c r="BW135" s="210"/>
      <c r="BX135" s="210"/>
      <c r="BY135" s="210"/>
      <c r="BZ135" s="211"/>
      <c r="CA135" s="181"/>
      <c r="CB135" s="210"/>
      <c r="CC135" s="210"/>
      <c r="CD135" s="210"/>
      <c r="CE135" s="210"/>
      <c r="CF135" s="210"/>
      <c r="CG135" s="210"/>
      <c r="CH135" s="216"/>
      <c r="CI135" s="6"/>
      <c r="CJ135" s="6"/>
      <c r="CK135" s="6"/>
    </row>
    <row r="136" spans="1:89" ht="12.75">
      <c r="A136" s="184" t="s">
        <v>147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72"/>
      <c r="S136" s="173"/>
      <c r="T136" s="173"/>
      <c r="U136" s="174"/>
      <c r="V136" s="178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80"/>
      <c r="AI136" s="63"/>
      <c r="AJ136" s="44"/>
      <c r="AK136" s="36"/>
      <c r="AL136" s="143"/>
      <c r="AM136" s="194"/>
      <c r="AN136" s="194"/>
      <c r="AO136" s="194"/>
      <c r="AP136" s="194"/>
      <c r="AQ136" s="194"/>
      <c r="AR136" s="194"/>
      <c r="AS136" s="194"/>
      <c r="AT136" s="195"/>
      <c r="AU136" s="143"/>
      <c r="AV136" s="194"/>
      <c r="AW136" s="194"/>
      <c r="AX136" s="194"/>
      <c r="AY136" s="194"/>
      <c r="AZ136" s="194"/>
      <c r="BA136" s="194"/>
      <c r="BB136" s="195"/>
      <c r="BC136" s="143"/>
      <c r="BD136" s="194"/>
      <c r="BE136" s="194"/>
      <c r="BF136" s="194"/>
      <c r="BG136" s="194"/>
      <c r="BH136" s="194"/>
      <c r="BI136" s="194"/>
      <c r="BJ136" s="195"/>
      <c r="BK136" s="143"/>
      <c r="BL136" s="194"/>
      <c r="BM136" s="194"/>
      <c r="BN136" s="194"/>
      <c r="BO136" s="194"/>
      <c r="BP136" s="194"/>
      <c r="BQ136" s="194"/>
      <c r="BR136" s="195"/>
      <c r="BS136" s="143"/>
      <c r="BT136" s="194"/>
      <c r="BU136" s="194"/>
      <c r="BV136" s="194"/>
      <c r="BW136" s="194"/>
      <c r="BX136" s="194"/>
      <c r="BY136" s="194"/>
      <c r="BZ136" s="195"/>
      <c r="CA136" s="143"/>
      <c r="CB136" s="194"/>
      <c r="CC136" s="194"/>
      <c r="CD136" s="194"/>
      <c r="CE136" s="194"/>
      <c r="CF136" s="194"/>
      <c r="CG136" s="194"/>
      <c r="CH136" s="199"/>
      <c r="CI136" s="6"/>
      <c r="CJ136" s="6"/>
      <c r="CK136" s="6"/>
    </row>
    <row r="137" spans="1:89" ht="12.75">
      <c r="A137" s="212" t="s">
        <v>148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151" t="s">
        <v>149</v>
      </c>
      <c r="S137" s="152"/>
      <c r="T137" s="152"/>
      <c r="U137" s="153"/>
      <c r="V137" s="154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6"/>
      <c r="AI137" s="58"/>
      <c r="AJ137" s="46"/>
      <c r="AK137" s="39"/>
      <c r="AL137" s="149"/>
      <c r="AM137" s="164"/>
      <c r="AN137" s="164"/>
      <c r="AO137" s="164"/>
      <c r="AP137" s="164"/>
      <c r="AQ137" s="164"/>
      <c r="AR137" s="164"/>
      <c r="AS137" s="164"/>
      <c r="AT137" s="167"/>
      <c r="AU137" s="149"/>
      <c r="AV137" s="164"/>
      <c r="AW137" s="164"/>
      <c r="AX137" s="164"/>
      <c r="AY137" s="164"/>
      <c r="AZ137" s="164"/>
      <c r="BA137" s="164"/>
      <c r="BB137" s="167"/>
      <c r="BC137" s="149"/>
      <c r="BD137" s="164"/>
      <c r="BE137" s="164"/>
      <c r="BF137" s="164"/>
      <c r="BG137" s="164"/>
      <c r="BH137" s="164"/>
      <c r="BI137" s="164"/>
      <c r="BJ137" s="167"/>
      <c r="BK137" s="149"/>
      <c r="BL137" s="164"/>
      <c r="BM137" s="164"/>
      <c r="BN137" s="164"/>
      <c r="BO137" s="164"/>
      <c r="BP137" s="164"/>
      <c r="BQ137" s="164"/>
      <c r="BR137" s="167"/>
      <c r="BS137" s="149"/>
      <c r="BT137" s="164"/>
      <c r="BU137" s="164"/>
      <c r="BV137" s="164"/>
      <c r="BW137" s="164"/>
      <c r="BX137" s="164"/>
      <c r="BY137" s="164"/>
      <c r="BZ137" s="167"/>
      <c r="CA137" s="149"/>
      <c r="CB137" s="164"/>
      <c r="CC137" s="164"/>
      <c r="CD137" s="164"/>
      <c r="CE137" s="164"/>
      <c r="CF137" s="164"/>
      <c r="CG137" s="164"/>
      <c r="CH137" s="165"/>
      <c r="CI137" s="6"/>
      <c r="CJ137" s="6"/>
      <c r="CK137" s="6"/>
    </row>
    <row r="138" spans="1:89" ht="12.75">
      <c r="A138" s="168" t="s">
        <v>150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9" t="s">
        <v>151</v>
      </c>
      <c r="S138" s="170"/>
      <c r="T138" s="170"/>
      <c r="U138" s="171"/>
      <c r="V138" s="175" t="s">
        <v>64</v>
      </c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7"/>
      <c r="AI138" s="38"/>
      <c r="AJ138" s="47"/>
      <c r="AK138" s="37"/>
      <c r="AL138" s="181"/>
      <c r="AM138" s="210"/>
      <c r="AN138" s="210"/>
      <c r="AO138" s="210"/>
      <c r="AP138" s="210"/>
      <c r="AQ138" s="210"/>
      <c r="AR138" s="210"/>
      <c r="AS138" s="210"/>
      <c r="AT138" s="211"/>
      <c r="AU138" s="181"/>
      <c r="AV138" s="210"/>
      <c r="AW138" s="210"/>
      <c r="AX138" s="210"/>
      <c r="AY138" s="210"/>
      <c r="AZ138" s="210"/>
      <c r="BA138" s="210"/>
      <c r="BB138" s="211"/>
      <c r="BC138" s="181"/>
      <c r="BD138" s="210"/>
      <c r="BE138" s="210"/>
      <c r="BF138" s="210"/>
      <c r="BG138" s="210"/>
      <c r="BH138" s="210"/>
      <c r="BI138" s="210"/>
      <c r="BJ138" s="211"/>
      <c r="BK138" s="181"/>
      <c r="BL138" s="210"/>
      <c r="BM138" s="210"/>
      <c r="BN138" s="210"/>
      <c r="BO138" s="210"/>
      <c r="BP138" s="210"/>
      <c r="BQ138" s="210"/>
      <c r="BR138" s="211"/>
      <c r="BS138" s="181"/>
      <c r="BT138" s="210"/>
      <c r="BU138" s="210"/>
      <c r="BV138" s="210"/>
      <c r="BW138" s="210"/>
      <c r="BX138" s="210"/>
      <c r="BY138" s="210"/>
      <c r="BZ138" s="211"/>
      <c r="CA138" s="181"/>
      <c r="CB138" s="210"/>
      <c r="CC138" s="210"/>
      <c r="CD138" s="210"/>
      <c r="CE138" s="210"/>
      <c r="CF138" s="210"/>
      <c r="CG138" s="210"/>
      <c r="CH138" s="216"/>
      <c r="CI138" s="6"/>
      <c r="CJ138" s="6"/>
      <c r="CK138" s="6"/>
    </row>
    <row r="139" spans="1:89" ht="12.75">
      <c r="A139" s="184" t="s">
        <v>152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72"/>
      <c r="S139" s="173"/>
      <c r="T139" s="173"/>
      <c r="U139" s="174"/>
      <c r="V139" s="178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80"/>
      <c r="AI139" s="63"/>
      <c r="AJ139" s="44"/>
      <c r="AK139" s="36"/>
      <c r="AL139" s="143"/>
      <c r="AM139" s="194"/>
      <c r="AN139" s="194"/>
      <c r="AO139" s="194"/>
      <c r="AP139" s="194"/>
      <c r="AQ139" s="194"/>
      <c r="AR139" s="194"/>
      <c r="AS139" s="194"/>
      <c r="AT139" s="195"/>
      <c r="AU139" s="143"/>
      <c r="AV139" s="194"/>
      <c r="AW139" s="194"/>
      <c r="AX139" s="194"/>
      <c r="AY139" s="194"/>
      <c r="AZ139" s="194"/>
      <c r="BA139" s="194"/>
      <c r="BB139" s="195"/>
      <c r="BC139" s="143"/>
      <c r="BD139" s="194"/>
      <c r="BE139" s="194"/>
      <c r="BF139" s="194"/>
      <c r="BG139" s="194"/>
      <c r="BH139" s="194"/>
      <c r="BI139" s="194"/>
      <c r="BJ139" s="195"/>
      <c r="BK139" s="143"/>
      <c r="BL139" s="194"/>
      <c r="BM139" s="194"/>
      <c r="BN139" s="194"/>
      <c r="BO139" s="194"/>
      <c r="BP139" s="194"/>
      <c r="BQ139" s="194"/>
      <c r="BR139" s="195"/>
      <c r="BS139" s="143"/>
      <c r="BT139" s="194"/>
      <c r="BU139" s="194"/>
      <c r="BV139" s="194"/>
      <c r="BW139" s="194"/>
      <c r="BX139" s="194"/>
      <c r="BY139" s="194"/>
      <c r="BZ139" s="195"/>
      <c r="CA139" s="143"/>
      <c r="CB139" s="194"/>
      <c r="CC139" s="194"/>
      <c r="CD139" s="194"/>
      <c r="CE139" s="194"/>
      <c r="CF139" s="194"/>
      <c r="CG139" s="194"/>
      <c r="CH139" s="199"/>
      <c r="CI139" s="6"/>
      <c r="CJ139" s="6"/>
      <c r="CK139" s="6"/>
    </row>
    <row r="140" spans="1:89" ht="12.75">
      <c r="A140" s="168" t="s">
        <v>153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9" t="s">
        <v>154</v>
      </c>
      <c r="S140" s="170"/>
      <c r="T140" s="170"/>
      <c r="U140" s="171"/>
      <c r="V140" s="175" t="s">
        <v>64</v>
      </c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7"/>
      <c r="AI140" s="38"/>
      <c r="AJ140" s="47"/>
      <c r="AK140" s="38"/>
      <c r="AL140" s="181">
        <f>SUM(AU140:CH141)</f>
        <v>0</v>
      </c>
      <c r="AM140" s="210"/>
      <c r="AN140" s="210"/>
      <c r="AO140" s="210"/>
      <c r="AP140" s="210"/>
      <c r="AQ140" s="210"/>
      <c r="AR140" s="210"/>
      <c r="AS140" s="210"/>
      <c r="AT140" s="211"/>
      <c r="AU140" s="181">
        <f>AU18+AU138-AU46</f>
        <v>0</v>
      </c>
      <c r="AV140" s="210"/>
      <c r="AW140" s="210"/>
      <c r="AX140" s="210"/>
      <c r="AY140" s="210"/>
      <c r="AZ140" s="210"/>
      <c r="BA140" s="210"/>
      <c r="BB140" s="211"/>
      <c r="BC140" s="181">
        <f>BC18+BC138-BC46</f>
        <v>0</v>
      </c>
      <c r="BD140" s="210"/>
      <c r="BE140" s="210"/>
      <c r="BF140" s="210"/>
      <c r="BG140" s="210"/>
      <c r="BH140" s="210"/>
      <c r="BI140" s="210"/>
      <c r="BJ140" s="211"/>
      <c r="BK140" s="181"/>
      <c r="BL140" s="210"/>
      <c r="BM140" s="210"/>
      <c r="BN140" s="210"/>
      <c r="BO140" s="210"/>
      <c r="BP140" s="210"/>
      <c r="BQ140" s="210"/>
      <c r="BR140" s="211"/>
      <c r="BS140" s="181">
        <f>BS18+BS138-BS46</f>
        <v>0</v>
      </c>
      <c r="BT140" s="210"/>
      <c r="BU140" s="210"/>
      <c r="BV140" s="210"/>
      <c r="BW140" s="210"/>
      <c r="BX140" s="210"/>
      <c r="BY140" s="210"/>
      <c r="BZ140" s="211"/>
      <c r="CA140" s="181"/>
      <c r="CB140" s="210"/>
      <c r="CC140" s="210"/>
      <c r="CD140" s="210"/>
      <c r="CE140" s="210"/>
      <c r="CF140" s="210"/>
      <c r="CG140" s="210"/>
      <c r="CH140" s="216"/>
      <c r="CI140" s="6"/>
      <c r="CJ140" s="6"/>
      <c r="CK140" s="6"/>
    </row>
    <row r="141" spans="1:89" ht="13.5" thickBot="1">
      <c r="A141" s="184" t="s">
        <v>152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221"/>
      <c r="S141" s="222"/>
      <c r="T141" s="222"/>
      <c r="U141" s="223"/>
      <c r="V141" s="224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6"/>
      <c r="AI141" s="41"/>
      <c r="AJ141" s="50"/>
      <c r="AK141" s="41"/>
      <c r="AL141" s="217"/>
      <c r="AM141" s="218"/>
      <c r="AN141" s="218"/>
      <c r="AO141" s="218"/>
      <c r="AP141" s="218"/>
      <c r="AQ141" s="218"/>
      <c r="AR141" s="218"/>
      <c r="AS141" s="218"/>
      <c r="AT141" s="219"/>
      <c r="AU141" s="217"/>
      <c r="AV141" s="218"/>
      <c r="AW141" s="218"/>
      <c r="AX141" s="218"/>
      <c r="AY141" s="218"/>
      <c r="AZ141" s="218"/>
      <c r="BA141" s="218"/>
      <c r="BB141" s="219"/>
      <c r="BC141" s="217"/>
      <c r="BD141" s="218"/>
      <c r="BE141" s="218"/>
      <c r="BF141" s="218"/>
      <c r="BG141" s="218"/>
      <c r="BH141" s="218"/>
      <c r="BI141" s="218"/>
      <c r="BJ141" s="219"/>
      <c r="BK141" s="217"/>
      <c r="BL141" s="218"/>
      <c r="BM141" s="218"/>
      <c r="BN141" s="218"/>
      <c r="BO141" s="218"/>
      <c r="BP141" s="218"/>
      <c r="BQ141" s="218"/>
      <c r="BR141" s="219"/>
      <c r="BS141" s="217"/>
      <c r="BT141" s="218"/>
      <c r="BU141" s="218"/>
      <c r="BV141" s="218"/>
      <c r="BW141" s="218"/>
      <c r="BX141" s="218"/>
      <c r="BY141" s="218"/>
      <c r="BZ141" s="219"/>
      <c r="CA141" s="217"/>
      <c r="CB141" s="218"/>
      <c r="CC141" s="218"/>
      <c r="CD141" s="218"/>
      <c r="CE141" s="218"/>
      <c r="CF141" s="218"/>
      <c r="CG141" s="218"/>
      <c r="CH141" s="22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38:BB139"/>
    <mergeCell ref="BC138:BJ139"/>
    <mergeCell ref="BK140:BR141"/>
    <mergeCell ref="BK137:BR137"/>
    <mergeCell ref="BK138:BR139"/>
    <mergeCell ref="AU140:BB141"/>
    <mergeCell ref="BC140:BJ141"/>
    <mergeCell ref="A138:Q138"/>
    <mergeCell ref="R138:U139"/>
    <mergeCell ref="V138:AH139"/>
    <mergeCell ref="AL138:AT139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S137:BZ137"/>
    <mergeCell ref="CA137:CH137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AL132:AT132"/>
    <mergeCell ref="AU132:BB132"/>
    <mergeCell ref="BC132:BJ132"/>
    <mergeCell ref="BK132:BR132"/>
    <mergeCell ref="A131:Q131"/>
    <mergeCell ref="A132:Q132"/>
    <mergeCell ref="R132:U132"/>
    <mergeCell ref="V132:AH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U129:BB129"/>
    <mergeCell ref="BC129:BJ129"/>
    <mergeCell ref="BK129:BR129"/>
    <mergeCell ref="BS129:BZ129"/>
    <mergeCell ref="A129:Q129"/>
    <mergeCell ref="R129:U129"/>
    <mergeCell ref="V129:AH129"/>
    <mergeCell ref="AL129:AT129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U127:BB127"/>
    <mergeCell ref="BC127:BJ127"/>
    <mergeCell ref="BK127:BR127"/>
    <mergeCell ref="BS127:BZ127"/>
    <mergeCell ref="A127:Q127"/>
    <mergeCell ref="R127:U127"/>
    <mergeCell ref="V127:AH127"/>
    <mergeCell ref="AL127:AT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U125:BB125"/>
    <mergeCell ref="BC125:BJ125"/>
    <mergeCell ref="BK125:BR125"/>
    <mergeCell ref="BS125:BZ125"/>
    <mergeCell ref="A125:Q125"/>
    <mergeCell ref="R125:U125"/>
    <mergeCell ref="V125:AH125"/>
    <mergeCell ref="AL125:AT125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U123:BB123"/>
    <mergeCell ref="BC123:BJ123"/>
    <mergeCell ref="BK123:BR123"/>
    <mergeCell ref="BS123:BZ123"/>
    <mergeCell ref="A123:Q123"/>
    <mergeCell ref="R123:U123"/>
    <mergeCell ref="V123:AH123"/>
    <mergeCell ref="AL123:AT123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U121:BB121"/>
    <mergeCell ref="BC121:BJ121"/>
    <mergeCell ref="BK121:BR121"/>
    <mergeCell ref="BS121:BZ121"/>
    <mergeCell ref="A121:Q121"/>
    <mergeCell ref="R121:U122"/>
    <mergeCell ref="V121:AH122"/>
    <mergeCell ref="AL121:AT121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U119:BB119"/>
    <mergeCell ref="BC119:BJ119"/>
    <mergeCell ref="BK119:BR119"/>
    <mergeCell ref="BS119:BZ119"/>
    <mergeCell ref="A119:Q119"/>
    <mergeCell ref="R119:U120"/>
    <mergeCell ref="V119:AH120"/>
    <mergeCell ref="AL119:AT119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U117:BB117"/>
    <mergeCell ref="BC117:BJ117"/>
    <mergeCell ref="BK117:BR117"/>
    <mergeCell ref="BS117:BZ117"/>
    <mergeCell ref="A117:Q117"/>
    <mergeCell ref="R117:U117"/>
    <mergeCell ref="V117:AH117"/>
    <mergeCell ref="AL117:AT117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U115:BB115"/>
    <mergeCell ref="BC115:BJ115"/>
    <mergeCell ref="BK115:BR115"/>
    <mergeCell ref="BS115:BZ115"/>
    <mergeCell ref="A115:Q115"/>
    <mergeCell ref="R115:U115"/>
    <mergeCell ref="V115:AH115"/>
    <mergeCell ref="AL115:AT115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U113:BB113"/>
    <mergeCell ref="BC113:BJ113"/>
    <mergeCell ref="BK113:BR113"/>
    <mergeCell ref="BS113:BZ113"/>
    <mergeCell ref="A113:Q113"/>
    <mergeCell ref="R113:U113"/>
    <mergeCell ref="V113:AH113"/>
    <mergeCell ref="AL113:AT113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U111:BB111"/>
    <mergeCell ref="BC111:BJ111"/>
    <mergeCell ref="BK111:BR111"/>
    <mergeCell ref="BS111:BZ111"/>
    <mergeCell ref="A111:Q111"/>
    <mergeCell ref="R111:U112"/>
    <mergeCell ref="V111:AH112"/>
    <mergeCell ref="AL111:AT111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A107:Q107"/>
    <mergeCell ref="AL107:AT107"/>
    <mergeCell ref="AU107:BB107"/>
    <mergeCell ref="BC107:BJ107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U105:BB105"/>
    <mergeCell ref="BC105:BJ105"/>
    <mergeCell ref="BK105:BR105"/>
    <mergeCell ref="BS105:BZ105"/>
    <mergeCell ref="A105:Q105"/>
    <mergeCell ref="R105:U105"/>
    <mergeCell ref="V105:AH105"/>
    <mergeCell ref="AL105:AT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U103:BB103"/>
    <mergeCell ref="BC103:BJ103"/>
    <mergeCell ref="BK103:BR103"/>
    <mergeCell ref="BS103:BZ103"/>
    <mergeCell ref="A103:Q103"/>
    <mergeCell ref="R103:U103"/>
    <mergeCell ref="V103:AH103"/>
    <mergeCell ref="AL103:AT103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U101:BB101"/>
    <mergeCell ref="BC101:BJ101"/>
    <mergeCell ref="BK101:BR101"/>
    <mergeCell ref="BS101:BZ101"/>
    <mergeCell ref="A101:Q101"/>
    <mergeCell ref="R101:U101"/>
    <mergeCell ref="V101:AH101"/>
    <mergeCell ref="AL101:AT101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U99:BB99"/>
    <mergeCell ref="BC99:BJ99"/>
    <mergeCell ref="BK99:BR99"/>
    <mergeCell ref="BS99:BZ99"/>
    <mergeCell ref="A99:Q99"/>
    <mergeCell ref="R99:U100"/>
    <mergeCell ref="V99:AH100"/>
    <mergeCell ref="AL99:AT99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U97:BB97"/>
    <mergeCell ref="BC97:BJ97"/>
    <mergeCell ref="BK97:BR97"/>
    <mergeCell ref="BS97:BZ97"/>
    <mergeCell ref="A97:Q97"/>
    <mergeCell ref="R97:U97"/>
    <mergeCell ref="V97:AH97"/>
    <mergeCell ref="AL97:AT97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A93:Q93"/>
    <mergeCell ref="AL93:AT93"/>
    <mergeCell ref="AU93:BB93"/>
    <mergeCell ref="BC93:BJ93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AU89:BB90"/>
    <mergeCell ref="BC89:BJ90"/>
    <mergeCell ref="BK89:BR90"/>
    <mergeCell ref="BS89:BZ90"/>
    <mergeCell ref="A89:Q89"/>
    <mergeCell ref="R89:U90"/>
    <mergeCell ref="V89:AH90"/>
    <mergeCell ref="AL89:AT90"/>
    <mergeCell ref="A88:Q88"/>
    <mergeCell ref="AL88:AT88"/>
    <mergeCell ref="AU88:BB88"/>
    <mergeCell ref="A86:Q86"/>
    <mergeCell ref="R86:U88"/>
    <mergeCell ref="AU85:BB85"/>
    <mergeCell ref="BK86:BR88"/>
    <mergeCell ref="BS86:BZ88"/>
    <mergeCell ref="CA86:CH88"/>
    <mergeCell ref="AU87:BB87"/>
    <mergeCell ref="A85:Q85"/>
    <mergeCell ref="R85:U85"/>
    <mergeCell ref="V85:AH85"/>
    <mergeCell ref="AL85:AT85"/>
    <mergeCell ref="V86:AH88"/>
    <mergeCell ref="AL86:AT86"/>
    <mergeCell ref="AU86:BB86"/>
    <mergeCell ref="BC86:BJ88"/>
    <mergeCell ref="AL87:AT87"/>
    <mergeCell ref="BS83:BZ83"/>
    <mergeCell ref="CA83:CH83"/>
    <mergeCell ref="BK84:BR84"/>
    <mergeCell ref="BS84:BZ84"/>
    <mergeCell ref="CA84:CH84"/>
    <mergeCell ref="BC85:BJ85"/>
    <mergeCell ref="BK85:BR85"/>
    <mergeCell ref="BS85:BZ85"/>
    <mergeCell ref="CA85:CH85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A83:Q83"/>
    <mergeCell ref="R83:U83"/>
    <mergeCell ref="V83:AH83"/>
    <mergeCell ref="AL83:AT83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U81:BB81"/>
    <mergeCell ref="BC81:BJ81"/>
    <mergeCell ref="BK81:BR81"/>
    <mergeCell ref="BS81:BZ81"/>
    <mergeCell ref="A81:Q81"/>
    <mergeCell ref="R81:U81"/>
    <mergeCell ref="V81:AH81"/>
    <mergeCell ref="AL81:AT81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A77:Q77"/>
    <mergeCell ref="AL77:AT77"/>
    <mergeCell ref="AU77:BB77"/>
    <mergeCell ref="BC77:BJ77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AU73:BB74"/>
    <mergeCell ref="BC73:BJ74"/>
    <mergeCell ref="BK73:BR74"/>
    <mergeCell ref="BS73:BZ74"/>
    <mergeCell ref="A73:Q73"/>
    <mergeCell ref="R73:U74"/>
    <mergeCell ref="V73:AH74"/>
    <mergeCell ref="AL73:AT74"/>
    <mergeCell ref="CA70:CH72"/>
    <mergeCell ref="A71:Q71"/>
    <mergeCell ref="AL71:AT71"/>
    <mergeCell ref="AU71:BB71"/>
    <mergeCell ref="A72:Q72"/>
    <mergeCell ref="AL72:AT72"/>
    <mergeCell ref="AU72:BB72"/>
    <mergeCell ref="AU70:BB70"/>
    <mergeCell ref="BC70:BJ72"/>
    <mergeCell ref="BK70:BR72"/>
    <mergeCell ref="BS70:BZ72"/>
    <mergeCell ref="A70:Q70"/>
    <mergeCell ref="R70:U72"/>
    <mergeCell ref="V70:AH72"/>
    <mergeCell ref="AL70:AT70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U68:BB68"/>
    <mergeCell ref="BC68:BJ68"/>
    <mergeCell ref="BK68:BR68"/>
    <mergeCell ref="BS68:BZ68"/>
    <mergeCell ref="A68:Q68"/>
    <mergeCell ref="R68:U68"/>
    <mergeCell ref="V68:AH68"/>
    <mergeCell ref="AL68:AT68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U66:BB66"/>
    <mergeCell ref="BC66:BJ66"/>
    <mergeCell ref="BK66:BR66"/>
    <mergeCell ref="BS66:BZ66"/>
    <mergeCell ref="A66:Q66"/>
    <mergeCell ref="R66:U66"/>
    <mergeCell ref="V66:AH66"/>
    <mergeCell ref="AL66:AT66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U64:BB64"/>
    <mergeCell ref="BC64:BJ64"/>
    <mergeCell ref="BK64:BR64"/>
    <mergeCell ref="BS64:BZ64"/>
    <mergeCell ref="A64:Q64"/>
    <mergeCell ref="R64:U64"/>
    <mergeCell ref="V64:AH64"/>
    <mergeCell ref="AL64:AT64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U62:BB62"/>
    <mergeCell ref="BC62:BJ62"/>
    <mergeCell ref="BK62:BR62"/>
    <mergeCell ref="BS62:BZ62"/>
    <mergeCell ref="A62:Q62"/>
    <mergeCell ref="R62:U62"/>
    <mergeCell ref="V62:AH62"/>
    <mergeCell ref="AL62:AT62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A59:Q59"/>
    <mergeCell ref="AL59:AT59"/>
    <mergeCell ref="AU59:BB59"/>
    <mergeCell ref="BC59:BJ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AL56:AT56"/>
    <mergeCell ref="AU56:BB56"/>
    <mergeCell ref="BC56:BJ56"/>
    <mergeCell ref="BK56:BR56"/>
    <mergeCell ref="A55:Q55"/>
    <mergeCell ref="A56:Q56"/>
    <mergeCell ref="R56:U56"/>
    <mergeCell ref="V56:AH56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AU51:BB52"/>
    <mergeCell ref="BC51:BJ52"/>
    <mergeCell ref="BK51:BR52"/>
    <mergeCell ref="BS51:BZ52"/>
    <mergeCell ref="A51:Q51"/>
    <mergeCell ref="R51:U52"/>
    <mergeCell ref="V51:AH52"/>
    <mergeCell ref="AL51:AT52"/>
    <mergeCell ref="CA48:CH50"/>
    <mergeCell ref="AL49:AT49"/>
    <mergeCell ref="AU49:BB49"/>
    <mergeCell ref="A50:Q50"/>
    <mergeCell ref="AL50:AT50"/>
    <mergeCell ref="AU50:BB50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AL45:AT45"/>
    <mergeCell ref="AU45:BB45"/>
    <mergeCell ref="BC45:BJ45"/>
    <mergeCell ref="BK45:BR45"/>
    <mergeCell ref="A44:Q44"/>
    <mergeCell ref="A45:Q45"/>
    <mergeCell ref="R45:U45"/>
    <mergeCell ref="V45:AH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U42:BB42"/>
    <mergeCell ref="BC42:BJ42"/>
    <mergeCell ref="BK42:BR42"/>
    <mergeCell ref="BS42:BZ42"/>
    <mergeCell ref="A42:Q42"/>
    <mergeCell ref="R42:U42"/>
    <mergeCell ref="V42:AH42"/>
    <mergeCell ref="AL42:AT42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U38:BB39"/>
    <mergeCell ref="BC38:BJ39"/>
    <mergeCell ref="BK38:BR39"/>
    <mergeCell ref="BS38:BZ39"/>
    <mergeCell ref="A38:Q38"/>
    <mergeCell ref="R38:U39"/>
    <mergeCell ref="V38:AH39"/>
    <mergeCell ref="AL38:AT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AL29:AT29"/>
    <mergeCell ref="AU29:BB29"/>
    <mergeCell ref="BC29:BJ29"/>
    <mergeCell ref="BK29:BR29"/>
    <mergeCell ref="A28:Q28"/>
    <mergeCell ref="A29:Q29"/>
    <mergeCell ref="R29:U29"/>
    <mergeCell ref="V29:AH29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U26:BB26"/>
    <mergeCell ref="BC26:BJ26"/>
    <mergeCell ref="BK26:BR26"/>
    <mergeCell ref="BS26:BZ26"/>
    <mergeCell ref="A26:Q26"/>
    <mergeCell ref="R26:U26"/>
    <mergeCell ref="V26:AH26"/>
    <mergeCell ref="AL26:AT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U24:BB24"/>
    <mergeCell ref="BC24:BJ24"/>
    <mergeCell ref="BK24:BR24"/>
    <mergeCell ref="BS24:BZ24"/>
    <mergeCell ref="A24:Q24"/>
    <mergeCell ref="R24:U24"/>
    <mergeCell ref="V24:AH24"/>
    <mergeCell ref="AL24:AT24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20">
      <selection activeCell="A123" sqref="A123:CH141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75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67" t="s">
        <v>76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</row>
    <row r="4" spans="41:62" ht="15.75">
      <c r="AO4" s="2" t="s">
        <v>23</v>
      </c>
      <c r="AQ4" s="89" t="s">
        <v>195</v>
      </c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F4" s="268">
        <v>2019</v>
      </c>
      <c r="BG4" s="268"/>
      <c r="BH4" s="268"/>
      <c r="BI4" s="268"/>
      <c r="BJ4" s="1" t="s">
        <v>24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62" t="s">
        <v>35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1" t="s">
        <v>36</v>
      </c>
      <c r="S6" s="262"/>
      <c r="T6" s="262"/>
      <c r="U6" s="263"/>
      <c r="V6" s="261" t="s">
        <v>77</v>
      </c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3"/>
      <c r="AI6" s="61"/>
      <c r="AJ6" s="48" t="s">
        <v>211</v>
      </c>
      <c r="AK6" s="48" t="s">
        <v>212</v>
      </c>
      <c r="AL6" s="269" t="s">
        <v>78</v>
      </c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60"/>
      <c r="CI6" s="14"/>
      <c r="CJ6" s="14"/>
      <c r="CK6" s="14"/>
    </row>
    <row r="7" spans="1:89" ht="12.75">
      <c r="A7" s="257" t="s">
        <v>39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/>
      <c r="R7" s="256" t="s">
        <v>79</v>
      </c>
      <c r="S7" s="257"/>
      <c r="T7" s="257"/>
      <c r="U7" s="258"/>
      <c r="V7" s="256" t="s">
        <v>80</v>
      </c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8"/>
      <c r="AI7" s="59" t="s">
        <v>227</v>
      </c>
      <c r="AJ7" s="49"/>
      <c r="AK7" s="49" t="s">
        <v>213</v>
      </c>
      <c r="AL7" s="261" t="s">
        <v>81</v>
      </c>
      <c r="AM7" s="262"/>
      <c r="AN7" s="262"/>
      <c r="AO7" s="262"/>
      <c r="AP7" s="262"/>
      <c r="AQ7" s="262"/>
      <c r="AR7" s="262"/>
      <c r="AS7" s="262"/>
      <c r="AT7" s="263"/>
      <c r="AU7" s="269" t="s">
        <v>43</v>
      </c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60"/>
      <c r="CI7" s="14"/>
      <c r="CJ7" s="14"/>
      <c r="CK7" s="14"/>
    </row>
    <row r="8" spans="1:89" ht="12.7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  <c r="R8" s="256" t="s">
        <v>82</v>
      </c>
      <c r="S8" s="257"/>
      <c r="T8" s="257"/>
      <c r="U8" s="258"/>
      <c r="V8" s="256" t="s">
        <v>83</v>
      </c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8"/>
      <c r="AI8" s="59" t="s">
        <v>228</v>
      </c>
      <c r="AJ8" s="49"/>
      <c r="AK8" s="49" t="s">
        <v>214</v>
      </c>
      <c r="AL8" s="256"/>
      <c r="AM8" s="257"/>
      <c r="AN8" s="257"/>
      <c r="AO8" s="257"/>
      <c r="AP8" s="257"/>
      <c r="AQ8" s="257"/>
      <c r="AR8" s="257"/>
      <c r="AS8" s="257"/>
      <c r="AT8" s="258"/>
      <c r="AU8" s="256" t="s">
        <v>84</v>
      </c>
      <c r="AV8" s="257"/>
      <c r="AW8" s="257"/>
      <c r="AX8" s="257"/>
      <c r="AY8" s="257"/>
      <c r="AZ8" s="257"/>
      <c r="BA8" s="257"/>
      <c r="BB8" s="258"/>
      <c r="BC8" s="256" t="s">
        <v>84</v>
      </c>
      <c r="BD8" s="257"/>
      <c r="BE8" s="257"/>
      <c r="BF8" s="257"/>
      <c r="BG8" s="257"/>
      <c r="BH8" s="257"/>
      <c r="BI8" s="257"/>
      <c r="BJ8" s="258"/>
      <c r="BK8" s="261" t="s">
        <v>85</v>
      </c>
      <c r="BL8" s="262"/>
      <c r="BM8" s="262"/>
      <c r="BN8" s="262"/>
      <c r="BO8" s="262"/>
      <c r="BP8" s="262"/>
      <c r="BQ8" s="262"/>
      <c r="BR8" s="263"/>
      <c r="BS8" s="261" t="s">
        <v>86</v>
      </c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2"/>
      <c r="CF8" s="262"/>
      <c r="CG8" s="262"/>
      <c r="CH8" s="263"/>
      <c r="CI8" s="14"/>
      <c r="CJ8" s="14"/>
      <c r="CK8" s="14"/>
    </row>
    <row r="9" spans="1:89" ht="12.75">
      <c r="A9" s="257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  <c r="R9" s="256"/>
      <c r="S9" s="257"/>
      <c r="T9" s="257"/>
      <c r="U9" s="258"/>
      <c r="V9" s="256" t="s">
        <v>87</v>
      </c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8"/>
      <c r="AI9" s="59"/>
      <c r="AJ9" s="49"/>
      <c r="AK9" s="49" t="s">
        <v>215</v>
      </c>
      <c r="AL9" s="256"/>
      <c r="AM9" s="257"/>
      <c r="AN9" s="257"/>
      <c r="AO9" s="257"/>
      <c r="AP9" s="257"/>
      <c r="AQ9" s="257"/>
      <c r="AR9" s="257"/>
      <c r="AS9" s="257"/>
      <c r="AT9" s="258"/>
      <c r="AU9" s="256" t="s">
        <v>88</v>
      </c>
      <c r="AV9" s="257"/>
      <c r="AW9" s="257"/>
      <c r="AX9" s="257"/>
      <c r="AY9" s="257"/>
      <c r="AZ9" s="257"/>
      <c r="BA9" s="257"/>
      <c r="BB9" s="258"/>
      <c r="BC9" s="256" t="s">
        <v>216</v>
      </c>
      <c r="BD9" s="257"/>
      <c r="BE9" s="257"/>
      <c r="BF9" s="257"/>
      <c r="BG9" s="257"/>
      <c r="BH9" s="257"/>
      <c r="BI9" s="257"/>
      <c r="BJ9" s="258"/>
      <c r="BK9" s="256" t="s">
        <v>89</v>
      </c>
      <c r="BL9" s="257"/>
      <c r="BM9" s="257"/>
      <c r="BN9" s="257"/>
      <c r="BO9" s="257"/>
      <c r="BP9" s="257"/>
      <c r="BQ9" s="257"/>
      <c r="BR9" s="258"/>
      <c r="BS9" s="256" t="s">
        <v>90</v>
      </c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8"/>
      <c r="CI9" s="14"/>
      <c r="CJ9" s="14"/>
      <c r="CK9" s="14"/>
    </row>
    <row r="10" spans="1:89" ht="12.75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8"/>
      <c r="R10" s="256"/>
      <c r="S10" s="257"/>
      <c r="T10" s="257"/>
      <c r="U10" s="258"/>
      <c r="V10" s="256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8"/>
      <c r="AI10" s="59"/>
      <c r="AJ10" s="51"/>
      <c r="AK10" s="51"/>
      <c r="AL10" s="256"/>
      <c r="AM10" s="257"/>
      <c r="AN10" s="257"/>
      <c r="AO10" s="257"/>
      <c r="AP10" s="257"/>
      <c r="AQ10" s="257"/>
      <c r="AR10" s="257"/>
      <c r="AS10" s="257"/>
      <c r="AT10" s="258"/>
      <c r="AU10" s="256" t="s">
        <v>91</v>
      </c>
      <c r="AV10" s="257"/>
      <c r="AW10" s="257"/>
      <c r="AX10" s="257"/>
      <c r="AY10" s="257"/>
      <c r="AZ10" s="257"/>
      <c r="BA10" s="257"/>
      <c r="BB10" s="258"/>
      <c r="BC10" s="256" t="s">
        <v>217</v>
      </c>
      <c r="BD10" s="257"/>
      <c r="BE10" s="257"/>
      <c r="BF10" s="257"/>
      <c r="BG10" s="257"/>
      <c r="BH10" s="257"/>
      <c r="BI10" s="257"/>
      <c r="BJ10" s="258"/>
      <c r="BK10" s="256" t="s">
        <v>92</v>
      </c>
      <c r="BL10" s="257"/>
      <c r="BM10" s="257"/>
      <c r="BN10" s="257"/>
      <c r="BO10" s="257"/>
      <c r="BP10" s="257"/>
      <c r="BQ10" s="257"/>
      <c r="BR10" s="258"/>
      <c r="BS10" s="256" t="s">
        <v>93</v>
      </c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8"/>
      <c r="CI10" s="14"/>
      <c r="CJ10" s="14"/>
      <c r="CK10" s="14"/>
    </row>
    <row r="11" spans="1:89" ht="12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8"/>
      <c r="R11" s="256"/>
      <c r="S11" s="257"/>
      <c r="T11" s="257"/>
      <c r="U11" s="258"/>
      <c r="V11" s="256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8"/>
      <c r="AI11" s="59"/>
      <c r="AJ11" s="51"/>
      <c r="AK11" s="51"/>
      <c r="AL11" s="256"/>
      <c r="AM11" s="257"/>
      <c r="AN11" s="257"/>
      <c r="AO11" s="257"/>
      <c r="AP11" s="257"/>
      <c r="AQ11" s="257"/>
      <c r="AR11" s="257"/>
      <c r="AS11" s="257"/>
      <c r="AT11" s="258"/>
      <c r="AU11" s="256" t="s">
        <v>94</v>
      </c>
      <c r="AV11" s="257"/>
      <c r="AW11" s="257"/>
      <c r="AX11" s="257"/>
      <c r="AY11" s="257"/>
      <c r="AZ11" s="257"/>
      <c r="BA11" s="257"/>
      <c r="BB11" s="258"/>
      <c r="BC11" s="256"/>
      <c r="BD11" s="257"/>
      <c r="BE11" s="257"/>
      <c r="BF11" s="257"/>
      <c r="BG11" s="257"/>
      <c r="BH11" s="257"/>
      <c r="BI11" s="257"/>
      <c r="BJ11" s="258"/>
      <c r="BK11" s="256" t="s">
        <v>95</v>
      </c>
      <c r="BL11" s="257"/>
      <c r="BM11" s="257"/>
      <c r="BN11" s="257"/>
      <c r="BO11" s="257"/>
      <c r="BP11" s="257"/>
      <c r="BQ11" s="257"/>
      <c r="BR11" s="258"/>
      <c r="BS11" s="264" t="s">
        <v>96</v>
      </c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6"/>
      <c r="CI11" s="14"/>
      <c r="CJ11" s="14"/>
      <c r="CK11" s="14"/>
    </row>
    <row r="12" spans="1:89" ht="12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/>
      <c r="R12" s="256"/>
      <c r="S12" s="257"/>
      <c r="T12" s="257"/>
      <c r="U12" s="258"/>
      <c r="V12" s="256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8"/>
      <c r="AI12" s="59"/>
      <c r="AJ12" s="51"/>
      <c r="AK12" s="51"/>
      <c r="AL12" s="256"/>
      <c r="AM12" s="257"/>
      <c r="AN12" s="257"/>
      <c r="AO12" s="257"/>
      <c r="AP12" s="257"/>
      <c r="AQ12" s="257"/>
      <c r="AR12" s="257"/>
      <c r="AS12" s="257"/>
      <c r="AT12" s="258"/>
      <c r="AU12" s="256" t="s">
        <v>218</v>
      </c>
      <c r="AV12" s="257"/>
      <c r="AW12" s="257"/>
      <c r="AX12" s="257"/>
      <c r="AY12" s="257"/>
      <c r="AZ12" s="257"/>
      <c r="BA12" s="257"/>
      <c r="BB12" s="258"/>
      <c r="BC12" s="256"/>
      <c r="BD12" s="257"/>
      <c r="BE12" s="257"/>
      <c r="BF12" s="257"/>
      <c r="BG12" s="257"/>
      <c r="BH12" s="257"/>
      <c r="BI12" s="257"/>
      <c r="BJ12" s="258"/>
      <c r="BK12" s="256"/>
      <c r="BL12" s="257"/>
      <c r="BM12" s="257"/>
      <c r="BN12" s="257"/>
      <c r="BO12" s="257"/>
      <c r="BP12" s="257"/>
      <c r="BQ12" s="257"/>
      <c r="BR12" s="258"/>
      <c r="BS12" s="261" t="s">
        <v>81</v>
      </c>
      <c r="BT12" s="262"/>
      <c r="BU12" s="262"/>
      <c r="BV12" s="262"/>
      <c r="BW12" s="262"/>
      <c r="BX12" s="262"/>
      <c r="BY12" s="262"/>
      <c r="BZ12" s="263"/>
      <c r="CA12" s="261" t="s">
        <v>97</v>
      </c>
      <c r="CB12" s="262"/>
      <c r="CC12" s="262"/>
      <c r="CD12" s="262"/>
      <c r="CE12" s="262"/>
      <c r="CF12" s="262"/>
      <c r="CG12" s="262"/>
      <c r="CH12" s="263"/>
      <c r="CI12" s="14"/>
      <c r="CJ12" s="14"/>
      <c r="CK12" s="14"/>
    </row>
    <row r="13" spans="1:89" ht="12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8"/>
      <c r="R13" s="256"/>
      <c r="S13" s="257"/>
      <c r="T13" s="257"/>
      <c r="U13" s="258"/>
      <c r="V13" s="256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8"/>
      <c r="AI13" s="59"/>
      <c r="AJ13" s="51"/>
      <c r="AK13" s="51"/>
      <c r="AL13" s="256"/>
      <c r="AM13" s="257"/>
      <c r="AN13" s="257"/>
      <c r="AO13" s="257"/>
      <c r="AP13" s="257"/>
      <c r="AQ13" s="257"/>
      <c r="AR13" s="257"/>
      <c r="AS13" s="257"/>
      <c r="AT13" s="258"/>
      <c r="AU13" s="256" t="s">
        <v>99</v>
      </c>
      <c r="AV13" s="257"/>
      <c r="AW13" s="257"/>
      <c r="AX13" s="257"/>
      <c r="AY13" s="257"/>
      <c r="AZ13" s="257"/>
      <c r="BA13" s="257"/>
      <c r="BB13" s="258"/>
      <c r="BC13" s="256"/>
      <c r="BD13" s="257"/>
      <c r="BE13" s="257"/>
      <c r="BF13" s="257"/>
      <c r="BG13" s="257"/>
      <c r="BH13" s="257"/>
      <c r="BI13" s="257"/>
      <c r="BJ13" s="258"/>
      <c r="BK13" s="256"/>
      <c r="BL13" s="257"/>
      <c r="BM13" s="257"/>
      <c r="BN13" s="257"/>
      <c r="BO13" s="257"/>
      <c r="BP13" s="257"/>
      <c r="BQ13" s="257"/>
      <c r="BR13" s="258"/>
      <c r="BS13" s="256"/>
      <c r="BT13" s="257"/>
      <c r="BU13" s="257"/>
      <c r="BV13" s="257"/>
      <c r="BW13" s="257"/>
      <c r="BX13" s="257"/>
      <c r="BY13" s="257"/>
      <c r="BZ13" s="258"/>
      <c r="CA13" s="256" t="s">
        <v>98</v>
      </c>
      <c r="CB13" s="257"/>
      <c r="CC13" s="257"/>
      <c r="CD13" s="257"/>
      <c r="CE13" s="257"/>
      <c r="CF13" s="257"/>
      <c r="CG13" s="257"/>
      <c r="CH13" s="258"/>
      <c r="CI13" s="14"/>
      <c r="CJ13" s="14"/>
      <c r="CK13" s="14"/>
    </row>
    <row r="14" spans="1:89" ht="12.7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8"/>
      <c r="R14" s="256"/>
      <c r="S14" s="257"/>
      <c r="T14" s="257"/>
      <c r="U14" s="258"/>
      <c r="V14" s="256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8"/>
      <c r="AI14" s="59"/>
      <c r="AJ14" s="51"/>
      <c r="AK14" s="51"/>
      <c r="AL14" s="256"/>
      <c r="AM14" s="257"/>
      <c r="AN14" s="257"/>
      <c r="AO14" s="257"/>
      <c r="AP14" s="257"/>
      <c r="AQ14" s="257"/>
      <c r="AR14" s="257"/>
      <c r="AS14" s="257"/>
      <c r="AT14" s="258"/>
      <c r="AU14" s="256" t="s">
        <v>219</v>
      </c>
      <c r="AV14" s="257"/>
      <c r="AW14" s="257"/>
      <c r="AX14" s="257"/>
      <c r="AY14" s="257"/>
      <c r="AZ14" s="257"/>
      <c r="BA14" s="257"/>
      <c r="BB14" s="258"/>
      <c r="BC14" s="256"/>
      <c r="BD14" s="257"/>
      <c r="BE14" s="257"/>
      <c r="BF14" s="257"/>
      <c r="BG14" s="257"/>
      <c r="BH14" s="257"/>
      <c r="BI14" s="257"/>
      <c r="BJ14" s="258"/>
      <c r="BK14" s="256"/>
      <c r="BL14" s="257"/>
      <c r="BM14" s="257"/>
      <c r="BN14" s="257"/>
      <c r="BO14" s="257"/>
      <c r="BP14" s="257"/>
      <c r="BQ14" s="257"/>
      <c r="BR14" s="258"/>
      <c r="BS14" s="256"/>
      <c r="BT14" s="257"/>
      <c r="BU14" s="257"/>
      <c r="BV14" s="257"/>
      <c r="BW14" s="257"/>
      <c r="BX14" s="257"/>
      <c r="BY14" s="257"/>
      <c r="BZ14" s="258"/>
      <c r="CA14" s="256"/>
      <c r="CB14" s="257"/>
      <c r="CC14" s="257"/>
      <c r="CD14" s="257"/>
      <c r="CE14" s="257"/>
      <c r="CF14" s="257"/>
      <c r="CG14" s="257"/>
      <c r="CH14" s="258"/>
      <c r="CI14" s="14"/>
      <c r="CJ14" s="14"/>
      <c r="CK14" s="14"/>
    </row>
    <row r="15" spans="1:89" ht="12.75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8"/>
      <c r="R15" s="256"/>
      <c r="S15" s="257"/>
      <c r="T15" s="257"/>
      <c r="U15" s="258"/>
      <c r="V15" s="256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8"/>
      <c r="AI15" s="59"/>
      <c r="AJ15" s="51"/>
      <c r="AK15" s="51"/>
      <c r="AL15" s="256"/>
      <c r="AM15" s="257"/>
      <c r="AN15" s="257"/>
      <c r="AO15" s="257"/>
      <c r="AP15" s="257"/>
      <c r="AQ15" s="257"/>
      <c r="AR15" s="257"/>
      <c r="AS15" s="257"/>
      <c r="AT15" s="258"/>
      <c r="AU15" s="256" t="s">
        <v>100</v>
      </c>
      <c r="AV15" s="257"/>
      <c r="AW15" s="257"/>
      <c r="AX15" s="257"/>
      <c r="AY15" s="257"/>
      <c r="AZ15" s="257"/>
      <c r="BA15" s="257"/>
      <c r="BB15" s="258"/>
      <c r="BC15" s="256"/>
      <c r="BD15" s="257"/>
      <c r="BE15" s="257"/>
      <c r="BF15" s="257"/>
      <c r="BG15" s="257"/>
      <c r="BH15" s="257"/>
      <c r="BI15" s="257"/>
      <c r="BJ15" s="258"/>
      <c r="BK15" s="256"/>
      <c r="BL15" s="257"/>
      <c r="BM15" s="257"/>
      <c r="BN15" s="257"/>
      <c r="BO15" s="257"/>
      <c r="BP15" s="257"/>
      <c r="BQ15" s="257"/>
      <c r="BR15" s="258"/>
      <c r="BS15" s="256"/>
      <c r="BT15" s="257"/>
      <c r="BU15" s="257"/>
      <c r="BV15" s="257"/>
      <c r="BW15" s="257"/>
      <c r="BX15" s="257"/>
      <c r="BY15" s="257"/>
      <c r="BZ15" s="258"/>
      <c r="CA15" s="256"/>
      <c r="CB15" s="257"/>
      <c r="CC15" s="257"/>
      <c r="CD15" s="257"/>
      <c r="CE15" s="257"/>
      <c r="CF15" s="257"/>
      <c r="CG15" s="257"/>
      <c r="CH15" s="258"/>
      <c r="CI15" s="14"/>
      <c r="CJ15" s="14"/>
      <c r="CK15" s="14"/>
    </row>
    <row r="16" spans="1:89" ht="12.7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8"/>
      <c r="R16" s="256"/>
      <c r="S16" s="257"/>
      <c r="T16" s="257"/>
      <c r="U16" s="258"/>
      <c r="V16" s="256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8"/>
      <c r="AI16" s="59"/>
      <c r="AJ16" s="52"/>
      <c r="AK16" s="52"/>
      <c r="AL16" s="256"/>
      <c r="AM16" s="257"/>
      <c r="AN16" s="257"/>
      <c r="AO16" s="257"/>
      <c r="AP16" s="257"/>
      <c r="AQ16" s="257"/>
      <c r="AR16" s="257"/>
      <c r="AS16" s="257"/>
      <c r="AT16" s="258"/>
      <c r="AU16" s="256"/>
      <c r="AV16" s="257"/>
      <c r="AW16" s="257"/>
      <c r="AX16" s="257"/>
      <c r="AY16" s="257"/>
      <c r="AZ16" s="257"/>
      <c r="BA16" s="257"/>
      <c r="BB16" s="258"/>
      <c r="BC16" s="256"/>
      <c r="BD16" s="257"/>
      <c r="BE16" s="257"/>
      <c r="BF16" s="257"/>
      <c r="BG16" s="257"/>
      <c r="BH16" s="257"/>
      <c r="BI16" s="257"/>
      <c r="BJ16" s="258"/>
      <c r="BK16" s="256"/>
      <c r="BL16" s="257"/>
      <c r="BM16" s="257"/>
      <c r="BN16" s="257"/>
      <c r="BO16" s="257"/>
      <c r="BP16" s="257"/>
      <c r="BQ16" s="257"/>
      <c r="BR16" s="258"/>
      <c r="BS16" s="256"/>
      <c r="BT16" s="257"/>
      <c r="BU16" s="257"/>
      <c r="BV16" s="257"/>
      <c r="BW16" s="257"/>
      <c r="BX16" s="257"/>
      <c r="BY16" s="257"/>
      <c r="BZ16" s="258"/>
      <c r="CA16" s="256"/>
      <c r="CB16" s="257"/>
      <c r="CC16" s="257"/>
      <c r="CD16" s="257"/>
      <c r="CE16" s="257"/>
      <c r="CF16" s="257"/>
      <c r="CG16" s="257"/>
      <c r="CH16" s="258"/>
      <c r="CI16" s="14"/>
      <c r="CJ16" s="14"/>
      <c r="CK16" s="14"/>
    </row>
    <row r="17" spans="1:89" ht="13.5" thickBot="1">
      <c r="A17" s="259">
        <v>1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60"/>
      <c r="R17" s="261">
        <v>2</v>
      </c>
      <c r="S17" s="262"/>
      <c r="T17" s="262"/>
      <c r="U17" s="263"/>
      <c r="V17" s="261">
        <v>3</v>
      </c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  <c r="AI17" s="60"/>
      <c r="AJ17" s="35" t="s">
        <v>202</v>
      </c>
      <c r="AK17" s="42" t="s">
        <v>210</v>
      </c>
      <c r="AL17" s="253">
        <v>4</v>
      </c>
      <c r="AM17" s="254"/>
      <c r="AN17" s="254"/>
      <c r="AO17" s="254"/>
      <c r="AP17" s="254"/>
      <c r="AQ17" s="254"/>
      <c r="AR17" s="254"/>
      <c r="AS17" s="254"/>
      <c r="AT17" s="255"/>
      <c r="AU17" s="253">
        <v>5</v>
      </c>
      <c r="AV17" s="254"/>
      <c r="AW17" s="254"/>
      <c r="AX17" s="254"/>
      <c r="AY17" s="254"/>
      <c r="AZ17" s="254"/>
      <c r="BA17" s="254"/>
      <c r="BB17" s="255"/>
      <c r="BC17" s="253">
        <v>6</v>
      </c>
      <c r="BD17" s="254"/>
      <c r="BE17" s="254"/>
      <c r="BF17" s="254"/>
      <c r="BG17" s="254"/>
      <c r="BH17" s="254"/>
      <c r="BI17" s="254"/>
      <c r="BJ17" s="255"/>
      <c r="BK17" s="253">
        <v>7</v>
      </c>
      <c r="BL17" s="254"/>
      <c r="BM17" s="254"/>
      <c r="BN17" s="254"/>
      <c r="BO17" s="254"/>
      <c r="BP17" s="254"/>
      <c r="BQ17" s="254"/>
      <c r="BR17" s="255"/>
      <c r="BS17" s="253">
        <v>9</v>
      </c>
      <c r="BT17" s="254"/>
      <c r="BU17" s="254"/>
      <c r="BV17" s="254"/>
      <c r="BW17" s="254"/>
      <c r="BX17" s="254"/>
      <c r="BY17" s="254"/>
      <c r="BZ17" s="255"/>
      <c r="CA17" s="253">
        <v>10</v>
      </c>
      <c r="CB17" s="254"/>
      <c r="CC17" s="254"/>
      <c r="CD17" s="254"/>
      <c r="CE17" s="254"/>
      <c r="CF17" s="254"/>
      <c r="CG17" s="254"/>
      <c r="CH17" s="255"/>
      <c r="CI17" s="14"/>
      <c r="CJ17" s="14"/>
      <c r="CK17" s="14"/>
    </row>
    <row r="18" spans="1:89" ht="12.75">
      <c r="A18" s="168" t="s">
        <v>101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247" t="s">
        <v>102</v>
      </c>
      <c r="S18" s="248"/>
      <c r="T18" s="248"/>
      <c r="U18" s="249"/>
      <c r="V18" s="250" t="s">
        <v>64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2"/>
      <c r="AI18" s="62"/>
      <c r="AJ18" s="43"/>
      <c r="AK18" s="40"/>
      <c r="AL18" s="207">
        <f>SUM(AU18:CH19)</f>
        <v>110518300</v>
      </c>
      <c r="AM18" s="239"/>
      <c r="AN18" s="239"/>
      <c r="AO18" s="239"/>
      <c r="AP18" s="239"/>
      <c r="AQ18" s="239"/>
      <c r="AR18" s="239"/>
      <c r="AS18" s="239"/>
      <c r="AT18" s="240"/>
      <c r="AU18" s="207">
        <v>101118300</v>
      </c>
      <c r="AV18" s="239"/>
      <c r="AW18" s="239"/>
      <c r="AX18" s="239"/>
      <c r="AY18" s="239"/>
      <c r="AZ18" s="239"/>
      <c r="BA18" s="239"/>
      <c r="BB18" s="240"/>
      <c r="BC18" s="207">
        <v>7900000</v>
      </c>
      <c r="BD18" s="239"/>
      <c r="BE18" s="239"/>
      <c r="BF18" s="239"/>
      <c r="BG18" s="239"/>
      <c r="BH18" s="239"/>
      <c r="BI18" s="239"/>
      <c r="BJ18" s="240"/>
      <c r="BK18" s="207"/>
      <c r="BL18" s="239"/>
      <c r="BM18" s="239"/>
      <c r="BN18" s="239"/>
      <c r="BO18" s="239"/>
      <c r="BP18" s="239"/>
      <c r="BQ18" s="239"/>
      <c r="BR18" s="240"/>
      <c r="BS18" s="207">
        <f>BS27</f>
        <v>1500000</v>
      </c>
      <c r="BT18" s="239"/>
      <c r="BU18" s="239"/>
      <c r="BV18" s="239"/>
      <c r="BW18" s="239"/>
      <c r="BX18" s="239"/>
      <c r="BY18" s="239"/>
      <c r="BZ18" s="240"/>
      <c r="CA18" s="191"/>
      <c r="CB18" s="192"/>
      <c r="CC18" s="192"/>
      <c r="CD18" s="192"/>
      <c r="CE18" s="192"/>
      <c r="CF18" s="192"/>
      <c r="CG18" s="192"/>
      <c r="CH18" s="198"/>
      <c r="CI18" s="6"/>
      <c r="CJ18" s="6"/>
      <c r="CK18" s="6"/>
    </row>
    <row r="19" spans="1:89" ht="12.75">
      <c r="A19" s="184" t="s">
        <v>103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72"/>
      <c r="S19" s="173"/>
      <c r="T19" s="173"/>
      <c r="U19" s="174"/>
      <c r="V19" s="178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63"/>
      <c r="AJ19" s="44"/>
      <c r="AK19" s="36"/>
      <c r="AL19" s="160"/>
      <c r="AM19" s="241"/>
      <c r="AN19" s="241"/>
      <c r="AO19" s="241"/>
      <c r="AP19" s="241"/>
      <c r="AQ19" s="241"/>
      <c r="AR19" s="241"/>
      <c r="AS19" s="241"/>
      <c r="AT19" s="242"/>
      <c r="AU19" s="160"/>
      <c r="AV19" s="241"/>
      <c r="AW19" s="241"/>
      <c r="AX19" s="241"/>
      <c r="AY19" s="241"/>
      <c r="AZ19" s="241"/>
      <c r="BA19" s="241"/>
      <c r="BB19" s="242"/>
      <c r="BC19" s="160"/>
      <c r="BD19" s="241"/>
      <c r="BE19" s="241"/>
      <c r="BF19" s="241"/>
      <c r="BG19" s="241"/>
      <c r="BH19" s="241"/>
      <c r="BI19" s="241"/>
      <c r="BJ19" s="242"/>
      <c r="BK19" s="160"/>
      <c r="BL19" s="241"/>
      <c r="BM19" s="241"/>
      <c r="BN19" s="241"/>
      <c r="BO19" s="241"/>
      <c r="BP19" s="241"/>
      <c r="BQ19" s="241"/>
      <c r="BR19" s="242"/>
      <c r="BS19" s="160"/>
      <c r="BT19" s="241"/>
      <c r="BU19" s="241"/>
      <c r="BV19" s="241"/>
      <c r="BW19" s="241"/>
      <c r="BX19" s="241"/>
      <c r="BY19" s="241"/>
      <c r="BZ19" s="242"/>
      <c r="CA19" s="143"/>
      <c r="CB19" s="194"/>
      <c r="CC19" s="194"/>
      <c r="CD19" s="194"/>
      <c r="CE19" s="194"/>
      <c r="CF19" s="194"/>
      <c r="CG19" s="194"/>
      <c r="CH19" s="199"/>
      <c r="CI19" s="6"/>
      <c r="CJ19" s="6"/>
      <c r="CK19" s="6"/>
    </row>
    <row r="20" spans="1:89" ht="12.75">
      <c r="A20" s="244" t="s">
        <v>104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169" t="s">
        <v>105</v>
      </c>
      <c r="S20" s="170"/>
      <c r="T20" s="170"/>
      <c r="U20" s="171"/>
      <c r="V20" s="233">
        <v>9080000000000130</v>
      </c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5"/>
      <c r="AI20" s="68"/>
      <c r="AJ20" s="45"/>
      <c r="AK20" s="40"/>
      <c r="AL20" s="207">
        <v>102416100</v>
      </c>
      <c r="AM20" s="239"/>
      <c r="AN20" s="239"/>
      <c r="AO20" s="239"/>
      <c r="AP20" s="239"/>
      <c r="AQ20" s="239"/>
      <c r="AR20" s="239"/>
      <c r="AS20" s="239"/>
      <c r="AT20" s="240"/>
      <c r="AU20" s="181">
        <v>102416100</v>
      </c>
      <c r="AV20" s="210"/>
      <c r="AW20" s="210"/>
      <c r="AX20" s="210"/>
      <c r="AY20" s="210"/>
      <c r="AZ20" s="210"/>
      <c r="BA20" s="210"/>
      <c r="BB20" s="211"/>
      <c r="BC20" s="181" t="s">
        <v>64</v>
      </c>
      <c r="BD20" s="210"/>
      <c r="BE20" s="210"/>
      <c r="BF20" s="210"/>
      <c r="BG20" s="210"/>
      <c r="BH20" s="210"/>
      <c r="BI20" s="210"/>
      <c r="BJ20" s="211"/>
      <c r="BK20" s="181" t="s">
        <v>64</v>
      </c>
      <c r="BL20" s="210"/>
      <c r="BM20" s="210"/>
      <c r="BN20" s="210"/>
      <c r="BO20" s="210"/>
      <c r="BP20" s="210"/>
      <c r="BQ20" s="210"/>
      <c r="BR20" s="211"/>
      <c r="BS20" s="181"/>
      <c r="BT20" s="210"/>
      <c r="BU20" s="210"/>
      <c r="BV20" s="210"/>
      <c r="BW20" s="210"/>
      <c r="BX20" s="210"/>
      <c r="BY20" s="210"/>
      <c r="BZ20" s="211"/>
      <c r="CA20" s="181" t="s">
        <v>64</v>
      </c>
      <c r="CB20" s="210"/>
      <c r="CC20" s="210"/>
      <c r="CD20" s="210"/>
      <c r="CE20" s="210"/>
      <c r="CF20" s="210"/>
      <c r="CG20" s="210"/>
      <c r="CH20" s="216"/>
      <c r="CI20" s="6"/>
      <c r="CJ20" s="6"/>
      <c r="CK20" s="6"/>
    </row>
    <row r="21" spans="1:89" ht="22.5" customHeight="1">
      <c r="A21" s="245" t="s">
        <v>226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172"/>
      <c r="S21" s="173"/>
      <c r="T21" s="173"/>
      <c r="U21" s="174"/>
      <c r="V21" s="236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8"/>
      <c r="AI21" s="66">
        <v>0</v>
      </c>
      <c r="AJ21" s="44">
        <v>0</v>
      </c>
      <c r="AK21" s="36"/>
      <c r="AL21" s="160"/>
      <c r="AM21" s="241"/>
      <c r="AN21" s="241"/>
      <c r="AO21" s="241"/>
      <c r="AP21" s="241"/>
      <c r="AQ21" s="241"/>
      <c r="AR21" s="241"/>
      <c r="AS21" s="241"/>
      <c r="AT21" s="242"/>
      <c r="AU21" s="143"/>
      <c r="AV21" s="194"/>
      <c r="AW21" s="194"/>
      <c r="AX21" s="194"/>
      <c r="AY21" s="194"/>
      <c r="AZ21" s="194"/>
      <c r="BA21" s="194"/>
      <c r="BB21" s="195"/>
      <c r="BC21" s="143"/>
      <c r="BD21" s="194"/>
      <c r="BE21" s="194"/>
      <c r="BF21" s="194"/>
      <c r="BG21" s="194"/>
      <c r="BH21" s="194"/>
      <c r="BI21" s="194"/>
      <c r="BJ21" s="195"/>
      <c r="BK21" s="143"/>
      <c r="BL21" s="194"/>
      <c r="BM21" s="194"/>
      <c r="BN21" s="194"/>
      <c r="BO21" s="194"/>
      <c r="BP21" s="194"/>
      <c r="BQ21" s="194"/>
      <c r="BR21" s="195"/>
      <c r="BS21" s="143"/>
      <c r="BT21" s="194"/>
      <c r="BU21" s="194"/>
      <c r="BV21" s="194"/>
      <c r="BW21" s="194"/>
      <c r="BX21" s="194"/>
      <c r="BY21" s="194"/>
      <c r="BZ21" s="195"/>
      <c r="CA21" s="143"/>
      <c r="CB21" s="194"/>
      <c r="CC21" s="194"/>
      <c r="CD21" s="194"/>
      <c r="CE21" s="194"/>
      <c r="CF21" s="194"/>
      <c r="CG21" s="194"/>
      <c r="CH21" s="199"/>
      <c r="CI21" s="6"/>
      <c r="CJ21" s="6"/>
      <c r="CK21" s="6"/>
    </row>
    <row r="22" spans="1:89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151"/>
      <c r="S22" s="152"/>
      <c r="T22" s="152"/>
      <c r="U22" s="153"/>
      <c r="V22" s="213">
        <v>9080000000000130</v>
      </c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5"/>
      <c r="AI22" s="67">
        <v>0</v>
      </c>
      <c r="AJ22" s="46">
        <v>0</v>
      </c>
      <c r="AK22" s="39">
        <v>10312601</v>
      </c>
      <c r="AL22" s="149">
        <v>76656942</v>
      </c>
      <c r="AM22" s="164"/>
      <c r="AN22" s="164"/>
      <c r="AO22" s="164"/>
      <c r="AP22" s="164"/>
      <c r="AQ22" s="164"/>
      <c r="AR22" s="164"/>
      <c r="AS22" s="164"/>
      <c r="AT22" s="167"/>
      <c r="AU22" s="149">
        <v>76656942</v>
      </c>
      <c r="AV22" s="164"/>
      <c r="AW22" s="164"/>
      <c r="AX22" s="164"/>
      <c r="AY22" s="164"/>
      <c r="AZ22" s="164"/>
      <c r="BA22" s="164"/>
      <c r="BB22" s="167"/>
      <c r="BC22" s="149"/>
      <c r="BD22" s="164"/>
      <c r="BE22" s="164"/>
      <c r="BF22" s="164"/>
      <c r="BG22" s="164"/>
      <c r="BH22" s="164"/>
      <c r="BI22" s="164"/>
      <c r="BJ22" s="167"/>
      <c r="BK22" s="149"/>
      <c r="BL22" s="164"/>
      <c r="BM22" s="164"/>
      <c r="BN22" s="164"/>
      <c r="BO22" s="164"/>
      <c r="BP22" s="164"/>
      <c r="BQ22" s="164"/>
      <c r="BR22" s="167"/>
      <c r="BS22" s="149"/>
      <c r="BT22" s="164"/>
      <c r="BU22" s="164"/>
      <c r="BV22" s="164"/>
      <c r="BW22" s="164"/>
      <c r="BX22" s="164"/>
      <c r="BY22" s="164"/>
      <c r="BZ22" s="167"/>
      <c r="CA22" s="149"/>
      <c r="CB22" s="164"/>
      <c r="CC22" s="164"/>
      <c r="CD22" s="164"/>
      <c r="CE22" s="164"/>
      <c r="CF22" s="164"/>
      <c r="CG22" s="164"/>
      <c r="CH22" s="165"/>
      <c r="CI22" s="6"/>
      <c r="CJ22" s="6"/>
      <c r="CK22" s="6"/>
    </row>
    <row r="23" spans="1:89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151"/>
      <c r="S23" s="152"/>
      <c r="T23" s="152"/>
      <c r="U23" s="153"/>
      <c r="V23" s="213">
        <v>9080000000000130</v>
      </c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5"/>
      <c r="AI23" s="67">
        <v>0</v>
      </c>
      <c r="AJ23" s="46">
        <v>0</v>
      </c>
      <c r="AK23" s="39">
        <v>20312603</v>
      </c>
      <c r="AL23" s="149">
        <v>21021005</v>
      </c>
      <c r="AM23" s="164"/>
      <c r="AN23" s="164"/>
      <c r="AO23" s="164"/>
      <c r="AP23" s="164"/>
      <c r="AQ23" s="164"/>
      <c r="AR23" s="164"/>
      <c r="AS23" s="164"/>
      <c r="AT23" s="167"/>
      <c r="AU23" s="149">
        <v>21021005</v>
      </c>
      <c r="AV23" s="164"/>
      <c r="AW23" s="164"/>
      <c r="AX23" s="164"/>
      <c r="AY23" s="164"/>
      <c r="AZ23" s="164"/>
      <c r="BA23" s="164"/>
      <c r="BB23" s="167"/>
      <c r="BC23" s="149"/>
      <c r="BD23" s="164"/>
      <c r="BE23" s="164"/>
      <c r="BF23" s="164"/>
      <c r="BG23" s="164"/>
      <c r="BH23" s="164"/>
      <c r="BI23" s="164"/>
      <c r="BJ23" s="167"/>
      <c r="BK23" s="149"/>
      <c r="BL23" s="164"/>
      <c r="BM23" s="164"/>
      <c r="BN23" s="164"/>
      <c r="BO23" s="164"/>
      <c r="BP23" s="164"/>
      <c r="BQ23" s="164"/>
      <c r="BR23" s="167"/>
      <c r="BS23" s="149"/>
      <c r="BT23" s="164"/>
      <c r="BU23" s="164"/>
      <c r="BV23" s="164"/>
      <c r="BW23" s="164"/>
      <c r="BX23" s="164"/>
      <c r="BY23" s="164"/>
      <c r="BZ23" s="167"/>
      <c r="CA23" s="149"/>
      <c r="CB23" s="164"/>
      <c r="CC23" s="164"/>
      <c r="CD23" s="164"/>
      <c r="CE23" s="164"/>
      <c r="CF23" s="164"/>
      <c r="CG23" s="164"/>
      <c r="CH23" s="165"/>
      <c r="CI23" s="6"/>
      <c r="CJ23" s="6"/>
      <c r="CK23" s="6"/>
    </row>
    <row r="24" spans="1:89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151"/>
      <c r="S24" s="152"/>
      <c r="T24" s="152"/>
      <c r="U24" s="153"/>
      <c r="V24" s="213">
        <v>9080000000000130</v>
      </c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67">
        <v>0</v>
      </c>
      <c r="AJ24" s="46">
        <v>0</v>
      </c>
      <c r="AK24" s="39">
        <v>30312604</v>
      </c>
      <c r="AL24" s="149">
        <v>4168153</v>
      </c>
      <c r="AM24" s="164"/>
      <c r="AN24" s="164"/>
      <c r="AO24" s="164"/>
      <c r="AP24" s="164"/>
      <c r="AQ24" s="164"/>
      <c r="AR24" s="164"/>
      <c r="AS24" s="164"/>
      <c r="AT24" s="167"/>
      <c r="AU24" s="149">
        <v>4168153</v>
      </c>
      <c r="AV24" s="164"/>
      <c r="AW24" s="164"/>
      <c r="AX24" s="164"/>
      <c r="AY24" s="164"/>
      <c r="AZ24" s="164"/>
      <c r="BA24" s="164"/>
      <c r="BB24" s="167"/>
      <c r="BC24" s="149"/>
      <c r="BD24" s="164"/>
      <c r="BE24" s="164"/>
      <c r="BF24" s="164"/>
      <c r="BG24" s="164"/>
      <c r="BH24" s="164"/>
      <c r="BI24" s="164"/>
      <c r="BJ24" s="167"/>
      <c r="BK24" s="149"/>
      <c r="BL24" s="164"/>
      <c r="BM24" s="164"/>
      <c r="BN24" s="164"/>
      <c r="BO24" s="164"/>
      <c r="BP24" s="164"/>
      <c r="BQ24" s="164"/>
      <c r="BR24" s="167"/>
      <c r="BS24" s="149"/>
      <c r="BT24" s="164"/>
      <c r="BU24" s="164"/>
      <c r="BV24" s="164"/>
      <c r="BW24" s="164"/>
      <c r="BX24" s="164"/>
      <c r="BY24" s="164"/>
      <c r="BZ24" s="167"/>
      <c r="CA24" s="149"/>
      <c r="CB24" s="164"/>
      <c r="CC24" s="164"/>
      <c r="CD24" s="164"/>
      <c r="CE24" s="164"/>
      <c r="CF24" s="164"/>
      <c r="CG24" s="164"/>
      <c r="CH24" s="165"/>
      <c r="CI24" s="6"/>
      <c r="CJ24" s="6"/>
      <c r="CK24" s="6"/>
    </row>
    <row r="25" spans="1:89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151"/>
      <c r="S25" s="152"/>
      <c r="T25" s="152"/>
      <c r="U25" s="153"/>
      <c r="V25" s="213">
        <v>9080000000000130</v>
      </c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67">
        <v>0</v>
      </c>
      <c r="AJ25" s="46">
        <v>0</v>
      </c>
      <c r="AK25" s="39">
        <v>40312606</v>
      </c>
      <c r="AL25" s="149">
        <v>570000</v>
      </c>
      <c r="AM25" s="164"/>
      <c r="AN25" s="164"/>
      <c r="AO25" s="164"/>
      <c r="AP25" s="164"/>
      <c r="AQ25" s="164"/>
      <c r="AR25" s="164"/>
      <c r="AS25" s="164"/>
      <c r="AT25" s="167"/>
      <c r="AU25" s="149">
        <v>570000</v>
      </c>
      <c r="AV25" s="164"/>
      <c r="AW25" s="164"/>
      <c r="AX25" s="164"/>
      <c r="AY25" s="164"/>
      <c r="AZ25" s="164"/>
      <c r="BA25" s="164"/>
      <c r="BB25" s="167"/>
      <c r="BC25" s="149"/>
      <c r="BD25" s="164"/>
      <c r="BE25" s="164"/>
      <c r="BF25" s="164"/>
      <c r="BG25" s="164"/>
      <c r="BH25" s="164"/>
      <c r="BI25" s="164"/>
      <c r="BJ25" s="167"/>
      <c r="BK25" s="149"/>
      <c r="BL25" s="164"/>
      <c r="BM25" s="164"/>
      <c r="BN25" s="164"/>
      <c r="BO25" s="164"/>
      <c r="BP25" s="164"/>
      <c r="BQ25" s="164"/>
      <c r="BR25" s="167"/>
      <c r="BS25" s="149"/>
      <c r="BT25" s="164"/>
      <c r="BU25" s="164"/>
      <c r="BV25" s="164"/>
      <c r="BW25" s="164"/>
      <c r="BX25" s="164"/>
      <c r="BY25" s="164"/>
      <c r="BZ25" s="167"/>
      <c r="CA25" s="149"/>
      <c r="CB25" s="164"/>
      <c r="CC25" s="164"/>
      <c r="CD25" s="164"/>
      <c r="CE25" s="164"/>
      <c r="CF25" s="164"/>
      <c r="CG25" s="164"/>
      <c r="CH25" s="165"/>
      <c r="CI25" s="6"/>
      <c r="CJ25" s="6"/>
      <c r="CK25" s="6"/>
    </row>
    <row r="26" spans="1:89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151"/>
      <c r="S26" s="152"/>
      <c r="T26" s="152"/>
      <c r="U26" s="153"/>
      <c r="V26" s="213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5"/>
      <c r="AI26" s="67"/>
      <c r="AJ26" s="46"/>
      <c r="AK26" s="39"/>
      <c r="AL26" s="149"/>
      <c r="AM26" s="164"/>
      <c r="AN26" s="164"/>
      <c r="AO26" s="164"/>
      <c r="AP26" s="164"/>
      <c r="AQ26" s="164"/>
      <c r="AR26" s="164"/>
      <c r="AS26" s="164"/>
      <c r="AT26" s="167"/>
      <c r="AU26" s="149"/>
      <c r="AV26" s="164"/>
      <c r="AW26" s="164"/>
      <c r="AX26" s="164"/>
      <c r="AY26" s="164"/>
      <c r="AZ26" s="164"/>
      <c r="BA26" s="164"/>
      <c r="BB26" s="167"/>
      <c r="BC26" s="149"/>
      <c r="BD26" s="164"/>
      <c r="BE26" s="164"/>
      <c r="BF26" s="164"/>
      <c r="BG26" s="164"/>
      <c r="BH26" s="164"/>
      <c r="BI26" s="164"/>
      <c r="BJ26" s="167"/>
      <c r="BK26" s="149"/>
      <c r="BL26" s="164"/>
      <c r="BM26" s="164"/>
      <c r="BN26" s="164"/>
      <c r="BO26" s="164"/>
      <c r="BP26" s="164"/>
      <c r="BQ26" s="164"/>
      <c r="BR26" s="167"/>
      <c r="BS26" s="149"/>
      <c r="BT26" s="164"/>
      <c r="BU26" s="164"/>
      <c r="BV26" s="164"/>
      <c r="BW26" s="164"/>
      <c r="BX26" s="164"/>
      <c r="BY26" s="164"/>
      <c r="BZ26" s="167"/>
      <c r="CA26" s="149"/>
      <c r="CB26" s="164"/>
      <c r="CC26" s="164"/>
      <c r="CD26" s="164"/>
      <c r="CE26" s="164"/>
      <c r="CF26" s="164"/>
      <c r="CG26" s="164"/>
      <c r="CH26" s="165"/>
      <c r="CI26" s="6"/>
      <c r="CJ26" s="6"/>
      <c r="CK26" s="6"/>
    </row>
    <row r="27" spans="1:89" ht="12.75">
      <c r="A27" s="168" t="s">
        <v>106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9" t="s">
        <v>107</v>
      </c>
      <c r="S27" s="170"/>
      <c r="T27" s="170"/>
      <c r="U27" s="171"/>
      <c r="V27" s="233">
        <v>9080000000000130</v>
      </c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5"/>
      <c r="AI27" s="68"/>
      <c r="AJ27" s="45"/>
      <c r="AK27" s="40"/>
      <c r="AL27" s="207">
        <f>SUM(AU27:CH28)</f>
        <v>1500000</v>
      </c>
      <c r="AM27" s="239"/>
      <c r="AN27" s="239"/>
      <c r="AO27" s="239"/>
      <c r="AP27" s="239"/>
      <c r="AQ27" s="239"/>
      <c r="AR27" s="239"/>
      <c r="AS27" s="239"/>
      <c r="AT27" s="240"/>
      <c r="AU27" s="181">
        <v>0</v>
      </c>
      <c r="AV27" s="210"/>
      <c r="AW27" s="210"/>
      <c r="AX27" s="210"/>
      <c r="AY27" s="210"/>
      <c r="AZ27" s="210"/>
      <c r="BA27" s="210"/>
      <c r="BB27" s="211"/>
      <c r="BC27" s="181" t="s">
        <v>64</v>
      </c>
      <c r="BD27" s="210"/>
      <c r="BE27" s="210"/>
      <c r="BF27" s="210"/>
      <c r="BG27" s="210"/>
      <c r="BH27" s="210"/>
      <c r="BI27" s="210"/>
      <c r="BJ27" s="211"/>
      <c r="BK27" s="181" t="s">
        <v>64</v>
      </c>
      <c r="BL27" s="210"/>
      <c r="BM27" s="210"/>
      <c r="BN27" s="210"/>
      <c r="BO27" s="210"/>
      <c r="BP27" s="210"/>
      <c r="BQ27" s="210"/>
      <c r="BR27" s="211"/>
      <c r="BS27" s="181">
        <v>1500000</v>
      </c>
      <c r="BT27" s="210"/>
      <c r="BU27" s="210"/>
      <c r="BV27" s="210"/>
      <c r="BW27" s="210"/>
      <c r="BX27" s="210"/>
      <c r="BY27" s="210"/>
      <c r="BZ27" s="211"/>
      <c r="CA27" s="181"/>
      <c r="CB27" s="210"/>
      <c r="CC27" s="210"/>
      <c r="CD27" s="210"/>
      <c r="CE27" s="210"/>
      <c r="CF27" s="210"/>
      <c r="CG27" s="210"/>
      <c r="CH27" s="216"/>
      <c r="CI27" s="6"/>
      <c r="CJ27" s="6"/>
      <c r="CK27" s="6"/>
    </row>
    <row r="28" spans="1:89" ht="12.75">
      <c r="A28" s="184" t="s">
        <v>108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72"/>
      <c r="S28" s="173"/>
      <c r="T28" s="173"/>
      <c r="U28" s="174"/>
      <c r="V28" s="236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8"/>
      <c r="AI28" s="66">
        <v>0</v>
      </c>
      <c r="AJ28" s="44">
        <v>0</v>
      </c>
      <c r="AK28" s="36"/>
      <c r="AL28" s="160"/>
      <c r="AM28" s="241"/>
      <c r="AN28" s="241"/>
      <c r="AO28" s="241"/>
      <c r="AP28" s="241"/>
      <c r="AQ28" s="241"/>
      <c r="AR28" s="241"/>
      <c r="AS28" s="241"/>
      <c r="AT28" s="242"/>
      <c r="AU28" s="143"/>
      <c r="AV28" s="194"/>
      <c r="AW28" s="194"/>
      <c r="AX28" s="194"/>
      <c r="AY28" s="194"/>
      <c r="AZ28" s="194"/>
      <c r="BA28" s="194"/>
      <c r="BB28" s="195"/>
      <c r="BC28" s="143"/>
      <c r="BD28" s="194"/>
      <c r="BE28" s="194"/>
      <c r="BF28" s="194"/>
      <c r="BG28" s="194"/>
      <c r="BH28" s="194"/>
      <c r="BI28" s="194"/>
      <c r="BJ28" s="195"/>
      <c r="BK28" s="143"/>
      <c r="BL28" s="194"/>
      <c r="BM28" s="194"/>
      <c r="BN28" s="194"/>
      <c r="BO28" s="194"/>
      <c r="BP28" s="194"/>
      <c r="BQ28" s="194"/>
      <c r="BR28" s="195"/>
      <c r="BS28" s="143"/>
      <c r="BT28" s="194"/>
      <c r="BU28" s="194"/>
      <c r="BV28" s="194"/>
      <c r="BW28" s="194"/>
      <c r="BX28" s="194"/>
      <c r="BY28" s="194"/>
      <c r="BZ28" s="195"/>
      <c r="CA28" s="143"/>
      <c r="CB28" s="194"/>
      <c r="CC28" s="194"/>
      <c r="CD28" s="194"/>
      <c r="CE28" s="194"/>
      <c r="CF28" s="194"/>
      <c r="CG28" s="194"/>
      <c r="CH28" s="199"/>
      <c r="CI28" s="6"/>
      <c r="CJ28" s="6"/>
      <c r="CK28" s="6"/>
    </row>
    <row r="29" spans="1:89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151"/>
      <c r="S29" s="152"/>
      <c r="T29" s="152"/>
      <c r="U29" s="153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6"/>
      <c r="AI29" s="58"/>
      <c r="AJ29" s="46"/>
      <c r="AK29" s="39"/>
      <c r="AL29" s="149"/>
      <c r="AM29" s="164"/>
      <c r="AN29" s="164"/>
      <c r="AO29" s="164"/>
      <c r="AP29" s="164"/>
      <c r="AQ29" s="164"/>
      <c r="AR29" s="164"/>
      <c r="AS29" s="164"/>
      <c r="AT29" s="167"/>
      <c r="AU29" s="149"/>
      <c r="AV29" s="164"/>
      <c r="AW29" s="164"/>
      <c r="AX29" s="164"/>
      <c r="AY29" s="164"/>
      <c r="AZ29" s="164"/>
      <c r="BA29" s="164"/>
      <c r="BB29" s="167"/>
      <c r="BC29" s="149"/>
      <c r="BD29" s="164"/>
      <c r="BE29" s="164"/>
      <c r="BF29" s="164"/>
      <c r="BG29" s="164"/>
      <c r="BH29" s="164"/>
      <c r="BI29" s="164"/>
      <c r="BJ29" s="167"/>
      <c r="BK29" s="149"/>
      <c r="BL29" s="164"/>
      <c r="BM29" s="164"/>
      <c r="BN29" s="164"/>
      <c r="BO29" s="164"/>
      <c r="BP29" s="164"/>
      <c r="BQ29" s="164"/>
      <c r="BR29" s="167"/>
      <c r="BS29" s="149"/>
      <c r="BT29" s="164"/>
      <c r="BU29" s="164"/>
      <c r="BV29" s="164"/>
      <c r="BW29" s="164"/>
      <c r="BX29" s="164"/>
      <c r="BY29" s="164"/>
      <c r="BZ29" s="167"/>
      <c r="CA29" s="149"/>
      <c r="CB29" s="164"/>
      <c r="CC29" s="164"/>
      <c r="CD29" s="164"/>
      <c r="CE29" s="164"/>
      <c r="CF29" s="164"/>
      <c r="CG29" s="164"/>
      <c r="CH29" s="165"/>
      <c r="CI29" s="6"/>
      <c r="CJ29" s="6"/>
      <c r="CK29" s="6"/>
    </row>
    <row r="30" spans="1:89" ht="12.75" hidden="1">
      <c r="A30" s="168" t="s">
        <v>109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 t="s">
        <v>110</v>
      </c>
      <c r="S30" s="170"/>
      <c r="T30" s="170"/>
      <c r="U30" s="171"/>
      <c r="V30" s="175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38"/>
      <c r="AJ30" s="47"/>
      <c r="AK30" s="37"/>
      <c r="AL30" s="181"/>
      <c r="AM30" s="210"/>
      <c r="AN30" s="210"/>
      <c r="AO30" s="210"/>
      <c r="AP30" s="210"/>
      <c r="AQ30" s="210"/>
      <c r="AR30" s="210"/>
      <c r="AS30" s="210"/>
      <c r="AT30" s="211"/>
      <c r="AU30" s="181" t="s">
        <v>64</v>
      </c>
      <c r="AV30" s="210"/>
      <c r="AW30" s="210"/>
      <c r="AX30" s="210"/>
      <c r="AY30" s="210"/>
      <c r="AZ30" s="210"/>
      <c r="BA30" s="210"/>
      <c r="BB30" s="211"/>
      <c r="BC30" s="181" t="s">
        <v>64</v>
      </c>
      <c r="BD30" s="210"/>
      <c r="BE30" s="210"/>
      <c r="BF30" s="210"/>
      <c r="BG30" s="210"/>
      <c r="BH30" s="210"/>
      <c r="BI30" s="210"/>
      <c r="BJ30" s="211"/>
      <c r="BK30" s="181" t="s">
        <v>64</v>
      </c>
      <c r="BL30" s="210"/>
      <c r="BM30" s="210"/>
      <c r="BN30" s="210"/>
      <c r="BO30" s="210"/>
      <c r="BP30" s="210"/>
      <c r="BQ30" s="210"/>
      <c r="BR30" s="211"/>
      <c r="BS30" s="181"/>
      <c r="BT30" s="210"/>
      <c r="BU30" s="210"/>
      <c r="BV30" s="210"/>
      <c r="BW30" s="210"/>
      <c r="BX30" s="210"/>
      <c r="BY30" s="210"/>
      <c r="BZ30" s="211"/>
      <c r="CA30" s="181" t="s">
        <v>64</v>
      </c>
      <c r="CB30" s="210"/>
      <c r="CC30" s="210"/>
      <c r="CD30" s="210"/>
      <c r="CE30" s="210"/>
      <c r="CF30" s="210"/>
      <c r="CG30" s="210"/>
      <c r="CH30" s="216"/>
      <c r="CI30" s="6"/>
      <c r="CJ30" s="6"/>
      <c r="CK30" s="6"/>
    </row>
    <row r="31" spans="1:89" ht="12.75" hidden="1">
      <c r="A31" s="232" t="s">
        <v>111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185"/>
      <c r="S31" s="186"/>
      <c r="T31" s="186"/>
      <c r="U31" s="187"/>
      <c r="V31" s="188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90"/>
      <c r="AI31" s="64"/>
      <c r="AJ31" s="45"/>
      <c r="AK31" s="40"/>
      <c r="AL31" s="191"/>
      <c r="AM31" s="192"/>
      <c r="AN31" s="192"/>
      <c r="AO31" s="192"/>
      <c r="AP31" s="192"/>
      <c r="AQ31" s="192"/>
      <c r="AR31" s="192"/>
      <c r="AS31" s="192"/>
      <c r="AT31" s="193"/>
      <c r="AU31" s="191"/>
      <c r="AV31" s="192"/>
      <c r="AW31" s="192"/>
      <c r="AX31" s="192"/>
      <c r="AY31" s="192"/>
      <c r="AZ31" s="192"/>
      <c r="BA31" s="192"/>
      <c r="BB31" s="193"/>
      <c r="BC31" s="191"/>
      <c r="BD31" s="192"/>
      <c r="BE31" s="192"/>
      <c r="BF31" s="192"/>
      <c r="BG31" s="192"/>
      <c r="BH31" s="192"/>
      <c r="BI31" s="192"/>
      <c r="BJ31" s="193"/>
      <c r="BK31" s="191"/>
      <c r="BL31" s="192"/>
      <c r="BM31" s="192"/>
      <c r="BN31" s="192"/>
      <c r="BO31" s="192"/>
      <c r="BP31" s="192"/>
      <c r="BQ31" s="192"/>
      <c r="BR31" s="193"/>
      <c r="BS31" s="191"/>
      <c r="BT31" s="192"/>
      <c r="BU31" s="192"/>
      <c r="BV31" s="192"/>
      <c r="BW31" s="192"/>
      <c r="BX31" s="192"/>
      <c r="BY31" s="192"/>
      <c r="BZ31" s="193"/>
      <c r="CA31" s="191"/>
      <c r="CB31" s="192"/>
      <c r="CC31" s="192"/>
      <c r="CD31" s="192"/>
      <c r="CE31" s="192"/>
      <c r="CF31" s="192"/>
      <c r="CG31" s="192"/>
      <c r="CH31" s="198"/>
      <c r="CI31" s="6"/>
      <c r="CJ31" s="6"/>
      <c r="CK31" s="6"/>
    </row>
    <row r="32" spans="1:89" ht="12.75" hidden="1">
      <c r="A32" s="184" t="s">
        <v>112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72"/>
      <c r="S32" s="173"/>
      <c r="T32" s="173"/>
      <c r="U32" s="174"/>
      <c r="V32" s="178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80"/>
      <c r="AI32" s="63"/>
      <c r="AJ32" s="44"/>
      <c r="AK32" s="36"/>
      <c r="AL32" s="143"/>
      <c r="AM32" s="194"/>
      <c r="AN32" s="194"/>
      <c r="AO32" s="194"/>
      <c r="AP32" s="194"/>
      <c r="AQ32" s="194"/>
      <c r="AR32" s="194"/>
      <c r="AS32" s="194"/>
      <c r="AT32" s="195"/>
      <c r="AU32" s="143"/>
      <c r="AV32" s="194"/>
      <c r="AW32" s="194"/>
      <c r="AX32" s="194"/>
      <c r="AY32" s="194"/>
      <c r="AZ32" s="194"/>
      <c r="BA32" s="194"/>
      <c r="BB32" s="195"/>
      <c r="BC32" s="143"/>
      <c r="BD32" s="194"/>
      <c r="BE32" s="194"/>
      <c r="BF32" s="194"/>
      <c r="BG32" s="194"/>
      <c r="BH32" s="194"/>
      <c r="BI32" s="194"/>
      <c r="BJ32" s="195"/>
      <c r="BK32" s="143"/>
      <c r="BL32" s="194"/>
      <c r="BM32" s="194"/>
      <c r="BN32" s="194"/>
      <c r="BO32" s="194"/>
      <c r="BP32" s="194"/>
      <c r="BQ32" s="194"/>
      <c r="BR32" s="195"/>
      <c r="BS32" s="143"/>
      <c r="BT32" s="194"/>
      <c r="BU32" s="194"/>
      <c r="BV32" s="194"/>
      <c r="BW32" s="194"/>
      <c r="BX32" s="194"/>
      <c r="BY32" s="194"/>
      <c r="BZ32" s="195"/>
      <c r="CA32" s="143"/>
      <c r="CB32" s="194"/>
      <c r="CC32" s="194"/>
      <c r="CD32" s="194"/>
      <c r="CE32" s="194"/>
      <c r="CF32" s="194"/>
      <c r="CG32" s="194"/>
      <c r="CH32" s="199"/>
      <c r="CI32" s="6"/>
      <c r="CJ32" s="6"/>
      <c r="CK32" s="6"/>
    </row>
    <row r="33" spans="1:89" ht="12.75" hidden="1">
      <c r="A33" s="168" t="s">
        <v>113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 t="s">
        <v>114</v>
      </c>
      <c r="S33" s="170"/>
      <c r="T33" s="170"/>
      <c r="U33" s="171"/>
      <c r="V33" s="175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7"/>
      <c r="AI33" s="38"/>
      <c r="AJ33" s="47"/>
      <c r="AK33" s="37"/>
      <c r="AL33" s="181"/>
      <c r="AM33" s="210"/>
      <c r="AN33" s="210"/>
      <c r="AO33" s="210"/>
      <c r="AP33" s="210"/>
      <c r="AQ33" s="210"/>
      <c r="AR33" s="210"/>
      <c r="AS33" s="210"/>
      <c r="AT33" s="211"/>
      <c r="AU33" s="181" t="s">
        <v>64</v>
      </c>
      <c r="AV33" s="210"/>
      <c r="AW33" s="210"/>
      <c r="AX33" s="210"/>
      <c r="AY33" s="210"/>
      <c r="AZ33" s="210"/>
      <c r="BA33" s="210"/>
      <c r="BB33" s="211"/>
      <c r="BC33" s="181" t="s">
        <v>64</v>
      </c>
      <c r="BD33" s="210"/>
      <c r="BE33" s="210"/>
      <c r="BF33" s="210"/>
      <c r="BG33" s="210"/>
      <c r="BH33" s="210"/>
      <c r="BI33" s="210"/>
      <c r="BJ33" s="211"/>
      <c r="BK33" s="181" t="s">
        <v>64</v>
      </c>
      <c r="BL33" s="210"/>
      <c r="BM33" s="210"/>
      <c r="BN33" s="210"/>
      <c r="BO33" s="210"/>
      <c r="BP33" s="210"/>
      <c r="BQ33" s="210"/>
      <c r="BR33" s="211"/>
      <c r="BS33" s="181"/>
      <c r="BT33" s="210"/>
      <c r="BU33" s="210"/>
      <c r="BV33" s="210"/>
      <c r="BW33" s="210"/>
      <c r="BX33" s="210"/>
      <c r="BY33" s="210"/>
      <c r="BZ33" s="211"/>
      <c r="CA33" s="181" t="s">
        <v>64</v>
      </c>
      <c r="CB33" s="210"/>
      <c r="CC33" s="210"/>
      <c r="CD33" s="210"/>
      <c r="CE33" s="210"/>
      <c r="CF33" s="210"/>
      <c r="CG33" s="210"/>
      <c r="CH33" s="216"/>
      <c r="CI33" s="6"/>
      <c r="CJ33" s="6"/>
      <c r="CK33" s="6"/>
    </row>
    <row r="34" spans="1:89" ht="12.75" hidden="1">
      <c r="A34" s="232" t="s">
        <v>115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185"/>
      <c r="S34" s="186"/>
      <c r="T34" s="186"/>
      <c r="U34" s="187"/>
      <c r="V34" s="188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90"/>
      <c r="AI34" s="64"/>
      <c r="AJ34" s="45"/>
      <c r="AK34" s="40"/>
      <c r="AL34" s="191"/>
      <c r="AM34" s="192"/>
      <c r="AN34" s="192"/>
      <c r="AO34" s="192"/>
      <c r="AP34" s="192"/>
      <c r="AQ34" s="192"/>
      <c r="AR34" s="192"/>
      <c r="AS34" s="192"/>
      <c r="AT34" s="193"/>
      <c r="AU34" s="191"/>
      <c r="AV34" s="192"/>
      <c r="AW34" s="192"/>
      <c r="AX34" s="192"/>
      <c r="AY34" s="192"/>
      <c r="AZ34" s="192"/>
      <c r="BA34" s="192"/>
      <c r="BB34" s="193"/>
      <c r="BC34" s="191"/>
      <c r="BD34" s="192"/>
      <c r="BE34" s="192"/>
      <c r="BF34" s="192"/>
      <c r="BG34" s="192"/>
      <c r="BH34" s="192"/>
      <c r="BI34" s="192"/>
      <c r="BJ34" s="193"/>
      <c r="BK34" s="191"/>
      <c r="BL34" s="192"/>
      <c r="BM34" s="192"/>
      <c r="BN34" s="192"/>
      <c r="BO34" s="192"/>
      <c r="BP34" s="192"/>
      <c r="BQ34" s="192"/>
      <c r="BR34" s="193"/>
      <c r="BS34" s="191"/>
      <c r="BT34" s="192"/>
      <c r="BU34" s="192"/>
      <c r="BV34" s="192"/>
      <c r="BW34" s="192"/>
      <c r="BX34" s="192"/>
      <c r="BY34" s="192"/>
      <c r="BZ34" s="193"/>
      <c r="CA34" s="191"/>
      <c r="CB34" s="192"/>
      <c r="CC34" s="192"/>
      <c r="CD34" s="192"/>
      <c r="CE34" s="192"/>
      <c r="CF34" s="192"/>
      <c r="CG34" s="192"/>
      <c r="CH34" s="198"/>
      <c r="CI34" s="6"/>
      <c r="CJ34" s="6"/>
      <c r="CK34" s="6"/>
    </row>
    <row r="35" spans="1:89" ht="12.75" hidden="1">
      <c r="A35" s="232" t="s">
        <v>116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185"/>
      <c r="S35" s="186"/>
      <c r="T35" s="186"/>
      <c r="U35" s="187"/>
      <c r="V35" s="188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90"/>
      <c r="AI35" s="64"/>
      <c r="AJ35" s="45"/>
      <c r="AK35" s="40"/>
      <c r="AL35" s="191"/>
      <c r="AM35" s="192"/>
      <c r="AN35" s="192"/>
      <c r="AO35" s="192"/>
      <c r="AP35" s="192"/>
      <c r="AQ35" s="192"/>
      <c r="AR35" s="192"/>
      <c r="AS35" s="192"/>
      <c r="AT35" s="193"/>
      <c r="AU35" s="191"/>
      <c r="AV35" s="192"/>
      <c r="AW35" s="192"/>
      <c r="AX35" s="192"/>
      <c r="AY35" s="192"/>
      <c r="AZ35" s="192"/>
      <c r="BA35" s="192"/>
      <c r="BB35" s="193"/>
      <c r="BC35" s="191"/>
      <c r="BD35" s="192"/>
      <c r="BE35" s="192"/>
      <c r="BF35" s="192"/>
      <c r="BG35" s="192"/>
      <c r="BH35" s="192"/>
      <c r="BI35" s="192"/>
      <c r="BJ35" s="193"/>
      <c r="BK35" s="191"/>
      <c r="BL35" s="192"/>
      <c r="BM35" s="192"/>
      <c r="BN35" s="192"/>
      <c r="BO35" s="192"/>
      <c r="BP35" s="192"/>
      <c r="BQ35" s="192"/>
      <c r="BR35" s="193"/>
      <c r="BS35" s="191"/>
      <c r="BT35" s="192"/>
      <c r="BU35" s="192"/>
      <c r="BV35" s="192"/>
      <c r="BW35" s="192"/>
      <c r="BX35" s="192"/>
      <c r="BY35" s="192"/>
      <c r="BZ35" s="193"/>
      <c r="CA35" s="191"/>
      <c r="CB35" s="192"/>
      <c r="CC35" s="192"/>
      <c r="CD35" s="192"/>
      <c r="CE35" s="192"/>
      <c r="CF35" s="192"/>
      <c r="CG35" s="192"/>
      <c r="CH35" s="198"/>
      <c r="CI35" s="6"/>
      <c r="CJ35" s="6"/>
      <c r="CK35" s="6"/>
    </row>
    <row r="36" spans="1:89" ht="12.75" hidden="1">
      <c r="A36" s="232" t="s">
        <v>117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185"/>
      <c r="S36" s="186"/>
      <c r="T36" s="186"/>
      <c r="U36" s="187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90"/>
      <c r="AI36" s="64"/>
      <c r="AJ36" s="45"/>
      <c r="AK36" s="40"/>
      <c r="AL36" s="191"/>
      <c r="AM36" s="192"/>
      <c r="AN36" s="192"/>
      <c r="AO36" s="192"/>
      <c r="AP36" s="192"/>
      <c r="AQ36" s="192"/>
      <c r="AR36" s="192"/>
      <c r="AS36" s="192"/>
      <c r="AT36" s="193"/>
      <c r="AU36" s="191"/>
      <c r="AV36" s="192"/>
      <c r="AW36" s="192"/>
      <c r="AX36" s="192"/>
      <c r="AY36" s="192"/>
      <c r="AZ36" s="192"/>
      <c r="BA36" s="192"/>
      <c r="BB36" s="193"/>
      <c r="BC36" s="191"/>
      <c r="BD36" s="192"/>
      <c r="BE36" s="192"/>
      <c r="BF36" s="192"/>
      <c r="BG36" s="192"/>
      <c r="BH36" s="192"/>
      <c r="BI36" s="192"/>
      <c r="BJ36" s="193"/>
      <c r="BK36" s="191"/>
      <c r="BL36" s="192"/>
      <c r="BM36" s="192"/>
      <c r="BN36" s="192"/>
      <c r="BO36" s="192"/>
      <c r="BP36" s="192"/>
      <c r="BQ36" s="192"/>
      <c r="BR36" s="193"/>
      <c r="BS36" s="191"/>
      <c r="BT36" s="192"/>
      <c r="BU36" s="192"/>
      <c r="BV36" s="192"/>
      <c r="BW36" s="192"/>
      <c r="BX36" s="192"/>
      <c r="BY36" s="192"/>
      <c r="BZ36" s="193"/>
      <c r="CA36" s="191"/>
      <c r="CB36" s="192"/>
      <c r="CC36" s="192"/>
      <c r="CD36" s="192"/>
      <c r="CE36" s="192"/>
      <c r="CF36" s="192"/>
      <c r="CG36" s="192"/>
      <c r="CH36" s="198"/>
      <c r="CI36" s="6"/>
      <c r="CJ36" s="6"/>
      <c r="CK36" s="6"/>
    </row>
    <row r="37" spans="1:89" ht="12.75" hidden="1">
      <c r="A37" s="184" t="s">
        <v>118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72"/>
      <c r="S37" s="173"/>
      <c r="T37" s="173"/>
      <c r="U37" s="174"/>
      <c r="V37" s="178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80"/>
      <c r="AI37" s="63"/>
      <c r="AJ37" s="44"/>
      <c r="AK37" s="36"/>
      <c r="AL37" s="143"/>
      <c r="AM37" s="194"/>
      <c r="AN37" s="194"/>
      <c r="AO37" s="194"/>
      <c r="AP37" s="194"/>
      <c r="AQ37" s="194"/>
      <c r="AR37" s="194"/>
      <c r="AS37" s="194"/>
      <c r="AT37" s="195"/>
      <c r="AU37" s="143"/>
      <c r="AV37" s="194"/>
      <c r="AW37" s="194"/>
      <c r="AX37" s="194"/>
      <c r="AY37" s="194"/>
      <c r="AZ37" s="194"/>
      <c r="BA37" s="194"/>
      <c r="BB37" s="195"/>
      <c r="BC37" s="143"/>
      <c r="BD37" s="194"/>
      <c r="BE37" s="194"/>
      <c r="BF37" s="194"/>
      <c r="BG37" s="194"/>
      <c r="BH37" s="194"/>
      <c r="BI37" s="194"/>
      <c r="BJ37" s="195"/>
      <c r="BK37" s="143"/>
      <c r="BL37" s="194"/>
      <c r="BM37" s="194"/>
      <c r="BN37" s="194"/>
      <c r="BO37" s="194"/>
      <c r="BP37" s="194"/>
      <c r="BQ37" s="194"/>
      <c r="BR37" s="195"/>
      <c r="BS37" s="143"/>
      <c r="BT37" s="194"/>
      <c r="BU37" s="194"/>
      <c r="BV37" s="194"/>
      <c r="BW37" s="194"/>
      <c r="BX37" s="194"/>
      <c r="BY37" s="194"/>
      <c r="BZ37" s="195"/>
      <c r="CA37" s="143"/>
      <c r="CB37" s="194"/>
      <c r="CC37" s="194"/>
      <c r="CD37" s="194"/>
      <c r="CE37" s="194"/>
      <c r="CF37" s="194"/>
      <c r="CG37" s="194"/>
      <c r="CH37" s="199"/>
      <c r="CI37" s="6"/>
      <c r="CJ37" s="6"/>
      <c r="CK37" s="6"/>
    </row>
    <row r="38" spans="1:89" ht="12.75">
      <c r="A38" s="168" t="s">
        <v>119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9" t="s">
        <v>120</v>
      </c>
      <c r="S38" s="170"/>
      <c r="T38" s="170"/>
      <c r="U38" s="171"/>
      <c r="V38" s="233">
        <v>9080000000000180</v>
      </c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5"/>
      <c r="AI38" s="64"/>
      <c r="AJ38" s="45"/>
      <c r="AK38" s="40"/>
      <c r="AL38" s="207">
        <v>7900000</v>
      </c>
      <c r="AM38" s="239"/>
      <c r="AN38" s="239"/>
      <c r="AO38" s="239"/>
      <c r="AP38" s="239"/>
      <c r="AQ38" s="239"/>
      <c r="AR38" s="239"/>
      <c r="AS38" s="239"/>
      <c r="AT38" s="240"/>
      <c r="AU38" s="181" t="s">
        <v>64</v>
      </c>
      <c r="AV38" s="210"/>
      <c r="AW38" s="210"/>
      <c r="AX38" s="210"/>
      <c r="AY38" s="210"/>
      <c r="AZ38" s="210"/>
      <c r="BA38" s="210"/>
      <c r="BB38" s="211"/>
      <c r="BC38" s="181"/>
      <c r="BD38" s="210"/>
      <c r="BE38" s="210"/>
      <c r="BF38" s="210"/>
      <c r="BG38" s="210"/>
      <c r="BH38" s="210"/>
      <c r="BI38" s="210"/>
      <c r="BJ38" s="211"/>
      <c r="BK38" s="181"/>
      <c r="BL38" s="210"/>
      <c r="BM38" s="210"/>
      <c r="BN38" s="210"/>
      <c r="BO38" s="210"/>
      <c r="BP38" s="210"/>
      <c r="BQ38" s="210"/>
      <c r="BR38" s="211"/>
      <c r="BS38" s="181" t="s">
        <v>64</v>
      </c>
      <c r="BT38" s="210"/>
      <c r="BU38" s="210"/>
      <c r="BV38" s="210"/>
      <c r="BW38" s="210"/>
      <c r="BX38" s="210"/>
      <c r="BY38" s="210"/>
      <c r="BZ38" s="211"/>
      <c r="CA38" s="181" t="s">
        <v>64</v>
      </c>
      <c r="CB38" s="210"/>
      <c r="CC38" s="210"/>
      <c r="CD38" s="210"/>
      <c r="CE38" s="210"/>
      <c r="CF38" s="210"/>
      <c r="CG38" s="210"/>
      <c r="CH38" s="216"/>
      <c r="CI38" s="6"/>
      <c r="CJ38" s="6"/>
      <c r="CK38" s="6"/>
    </row>
    <row r="39" spans="1:89" ht="12.75">
      <c r="A39" s="184" t="s">
        <v>121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43"/>
      <c r="R39" s="172"/>
      <c r="S39" s="173"/>
      <c r="T39" s="173"/>
      <c r="U39" s="174"/>
      <c r="V39" s="236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8"/>
      <c r="AI39" s="63">
        <v>0</v>
      </c>
      <c r="AJ39" s="44">
        <v>0</v>
      </c>
      <c r="AK39" s="36"/>
      <c r="AL39" s="160"/>
      <c r="AM39" s="241"/>
      <c r="AN39" s="241"/>
      <c r="AO39" s="241"/>
      <c r="AP39" s="241"/>
      <c r="AQ39" s="241"/>
      <c r="AR39" s="241"/>
      <c r="AS39" s="241"/>
      <c r="AT39" s="242"/>
      <c r="AU39" s="143"/>
      <c r="AV39" s="194"/>
      <c r="AW39" s="194"/>
      <c r="AX39" s="194"/>
      <c r="AY39" s="194"/>
      <c r="AZ39" s="194"/>
      <c r="BA39" s="194"/>
      <c r="BB39" s="195"/>
      <c r="BC39" s="143"/>
      <c r="BD39" s="194"/>
      <c r="BE39" s="194"/>
      <c r="BF39" s="194"/>
      <c r="BG39" s="194"/>
      <c r="BH39" s="194"/>
      <c r="BI39" s="194"/>
      <c r="BJ39" s="195"/>
      <c r="BK39" s="143"/>
      <c r="BL39" s="194"/>
      <c r="BM39" s="194"/>
      <c r="BN39" s="194"/>
      <c r="BO39" s="194"/>
      <c r="BP39" s="194"/>
      <c r="BQ39" s="194"/>
      <c r="BR39" s="195"/>
      <c r="BS39" s="143"/>
      <c r="BT39" s="194"/>
      <c r="BU39" s="194"/>
      <c r="BV39" s="194"/>
      <c r="BW39" s="194"/>
      <c r="BX39" s="194"/>
      <c r="BY39" s="194"/>
      <c r="BZ39" s="195"/>
      <c r="CA39" s="143"/>
      <c r="CB39" s="194"/>
      <c r="CC39" s="194"/>
      <c r="CD39" s="194"/>
      <c r="CE39" s="194"/>
      <c r="CF39" s="194"/>
      <c r="CG39" s="194"/>
      <c r="CH39" s="199"/>
      <c r="CI39" s="6"/>
      <c r="CJ39" s="6"/>
      <c r="CK39" s="6"/>
    </row>
    <row r="40" spans="1:89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151"/>
      <c r="S40" s="152"/>
      <c r="T40" s="152"/>
      <c r="U40" s="153"/>
      <c r="V40" s="213">
        <v>9080000000000180</v>
      </c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  <c r="AI40" s="67">
        <v>0</v>
      </c>
      <c r="AJ40" s="46">
        <v>0</v>
      </c>
      <c r="AK40" s="39">
        <v>10312601</v>
      </c>
      <c r="AL40" s="149">
        <v>200000</v>
      </c>
      <c r="AM40" s="164"/>
      <c r="AN40" s="164"/>
      <c r="AO40" s="164"/>
      <c r="AP40" s="164"/>
      <c r="AQ40" s="164"/>
      <c r="AR40" s="164"/>
      <c r="AS40" s="164"/>
      <c r="AT40" s="167"/>
      <c r="AU40" s="149">
        <v>0</v>
      </c>
      <c r="AV40" s="164"/>
      <c r="AW40" s="164"/>
      <c r="AX40" s="164"/>
      <c r="AY40" s="164"/>
      <c r="AZ40" s="164"/>
      <c r="BA40" s="164"/>
      <c r="BB40" s="167"/>
      <c r="BC40" s="149">
        <v>200000</v>
      </c>
      <c r="BD40" s="164"/>
      <c r="BE40" s="164"/>
      <c r="BF40" s="164"/>
      <c r="BG40" s="164"/>
      <c r="BH40" s="164"/>
      <c r="BI40" s="164"/>
      <c r="BJ40" s="167"/>
      <c r="BK40" s="149"/>
      <c r="BL40" s="164"/>
      <c r="BM40" s="164"/>
      <c r="BN40" s="164"/>
      <c r="BO40" s="164"/>
      <c r="BP40" s="164"/>
      <c r="BQ40" s="164"/>
      <c r="BR40" s="167"/>
      <c r="BS40" s="149">
        <v>0</v>
      </c>
      <c r="BT40" s="164"/>
      <c r="BU40" s="164"/>
      <c r="BV40" s="164"/>
      <c r="BW40" s="164"/>
      <c r="BX40" s="164"/>
      <c r="BY40" s="164"/>
      <c r="BZ40" s="167"/>
      <c r="CA40" s="149"/>
      <c r="CB40" s="164"/>
      <c r="CC40" s="164"/>
      <c r="CD40" s="164"/>
      <c r="CE40" s="164"/>
      <c r="CF40" s="164"/>
      <c r="CG40" s="164"/>
      <c r="CH40" s="165"/>
      <c r="CI40" s="6"/>
      <c r="CJ40" s="6"/>
      <c r="CK40" s="6"/>
    </row>
    <row r="41" spans="1:89" ht="12.75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151"/>
      <c r="S41" s="152"/>
      <c r="T41" s="152"/>
      <c r="U41" s="153"/>
      <c r="V41" s="213">
        <v>9080000000000180</v>
      </c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  <c r="AI41" s="67">
        <v>0</v>
      </c>
      <c r="AJ41" s="46">
        <v>0</v>
      </c>
      <c r="AK41" s="39">
        <v>50312605</v>
      </c>
      <c r="AL41" s="149">
        <v>7700000</v>
      </c>
      <c r="AM41" s="164"/>
      <c r="AN41" s="164"/>
      <c r="AO41" s="164"/>
      <c r="AP41" s="164"/>
      <c r="AQ41" s="164"/>
      <c r="AR41" s="164"/>
      <c r="AS41" s="164"/>
      <c r="AT41" s="167"/>
      <c r="AU41" s="149">
        <v>0</v>
      </c>
      <c r="AV41" s="164"/>
      <c r="AW41" s="164"/>
      <c r="AX41" s="164"/>
      <c r="AY41" s="164"/>
      <c r="AZ41" s="164"/>
      <c r="BA41" s="164"/>
      <c r="BB41" s="167"/>
      <c r="BC41" s="149">
        <v>7700000</v>
      </c>
      <c r="BD41" s="164"/>
      <c r="BE41" s="164"/>
      <c r="BF41" s="164"/>
      <c r="BG41" s="164"/>
      <c r="BH41" s="164"/>
      <c r="BI41" s="164"/>
      <c r="BJ41" s="167"/>
      <c r="BK41" s="149"/>
      <c r="BL41" s="164"/>
      <c r="BM41" s="164"/>
      <c r="BN41" s="164"/>
      <c r="BO41" s="164"/>
      <c r="BP41" s="164"/>
      <c r="BQ41" s="164"/>
      <c r="BR41" s="167"/>
      <c r="BS41" s="149">
        <v>0</v>
      </c>
      <c r="BT41" s="164"/>
      <c r="BU41" s="164"/>
      <c r="BV41" s="164"/>
      <c r="BW41" s="164"/>
      <c r="BX41" s="164"/>
      <c r="BY41" s="164"/>
      <c r="BZ41" s="167"/>
      <c r="CA41" s="149"/>
      <c r="CB41" s="164"/>
      <c r="CC41" s="164"/>
      <c r="CD41" s="164"/>
      <c r="CE41" s="164"/>
      <c r="CF41" s="164"/>
      <c r="CG41" s="164"/>
      <c r="CH41" s="165"/>
      <c r="CI41" s="6"/>
      <c r="CJ41" s="6"/>
      <c r="CK41" s="6"/>
    </row>
    <row r="42" spans="1:89" ht="12.75">
      <c r="A42" s="184" t="s">
        <v>122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51" t="s">
        <v>123</v>
      </c>
      <c r="S42" s="152"/>
      <c r="T42" s="152"/>
      <c r="U42" s="153"/>
      <c r="V42" s="15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6"/>
      <c r="AI42" s="58"/>
      <c r="AJ42" s="46"/>
      <c r="AK42" s="39"/>
      <c r="AL42" s="149"/>
      <c r="AM42" s="164"/>
      <c r="AN42" s="164"/>
      <c r="AO42" s="164"/>
      <c r="AP42" s="164"/>
      <c r="AQ42" s="164"/>
      <c r="AR42" s="164"/>
      <c r="AS42" s="164"/>
      <c r="AT42" s="167"/>
      <c r="AU42" s="149" t="s">
        <v>64</v>
      </c>
      <c r="AV42" s="164"/>
      <c r="AW42" s="164"/>
      <c r="AX42" s="164"/>
      <c r="AY42" s="164"/>
      <c r="AZ42" s="164"/>
      <c r="BA42" s="164"/>
      <c r="BB42" s="167"/>
      <c r="BC42" s="149" t="s">
        <v>64</v>
      </c>
      <c r="BD42" s="164"/>
      <c r="BE42" s="164"/>
      <c r="BF42" s="164"/>
      <c r="BG42" s="164"/>
      <c r="BH42" s="164"/>
      <c r="BI42" s="164"/>
      <c r="BJ42" s="167"/>
      <c r="BK42" s="149" t="s">
        <v>64</v>
      </c>
      <c r="BL42" s="164"/>
      <c r="BM42" s="164"/>
      <c r="BN42" s="164"/>
      <c r="BO42" s="164"/>
      <c r="BP42" s="164"/>
      <c r="BQ42" s="164"/>
      <c r="BR42" s="167"/>
      <c r="BS42" s="149"/>
      <c r="BT42" s="164"/>
      <c r="BU42" s="164"/>
      <c r="BV42" s="164"/>
      <c r="BW42" s="164"/>
      <c r="BX42" s="164"/>
      <c r="BY42" s="164"/>
      <c r="BZ42" s="167"/>
      <c r="CA42" s="149"/>
      <c r="CB42" s="164"/>
      <c r="CC42" s="164"/>
      <c r="CD42" s="164"/>
      <c r="CE42" s="164"/>
      <c r="CF42" s="164"/>
      <c r="CG42" s="164"/>
      <c r="CH42" s="165"/>
      <c r="CI42" s="6"/>
      <c r="CJ42" s="6"/>
      <c r="CK42" s="6"/>
    </row>
    <row r="43" spans="1:89" ht="12.75">
      <c r="A43" s="168" t="s">
        <v>124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 t="s">
        <v>125</v>
      </c>
      <c r="S43" s="170"/>
      <c r="T43" s="170"/>
      <c r="U43" s="171"/>
      <c r="V43" s="175" t="s">
        <v>64</v>
      </c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7"/>
      <c r="AI43" s="38"/>
      <c r="AJ43" s="47"/>
      <c r="AK43" s="37"/>
      <c r="AL43" s="181"/>
      <c r="AM43" s="210"/>
      <c r="AN43" s="210"/>
      <c r="AO43" s="210"/>
      <c r="AP43" s="210"/>
      <c r="AQ43" s="210"/>
      <c r="AR43" s="210"/>
      <c r="AS43" s="210"/>
      <c r="AT43" s="211"/>
      <c r="AU43" s="181" t="s">
        <v>64</v>
      </c>
      <c r="AV43" s="210"/>
      <c r="AW43" s="210"/>
      <c r="AX43" s="210"/>
      <c r="AY43" s="210"/>
      <c r="AZ43" s="210"/>
      <c r="BA43" s="210"/>
      <c r="BB43" s="211"/>
      <c r="BC43" s="181" t="s">
        <v>64</v>
      </c>
      <c r="BD43" s="210"/>
      <c r="BE43" s="210"/>
      <c r="BF43" s="210"/>
      <c r="BG43" s="210"/>
      <c r="BH43" s="210"/>
      <c r="BI43" s="210"/>
      <c r="BJ43" s="211"/>
      <c r="BK43" s="181" t="s">
        <v>64</v>
      </c>
      <c r="BL43" s="210"/>
      <c r="BM43" s="210"/>
      <c r="BN43" s="210"/>
      <c r="BO43" s="210"/>
      <c r="BP43" s="210"/>
      <c r="BQ43" s="210"/>
      <c r="BR43" s="211"/>
      <c r="BS43" s="181"/>
      <c r="BT43" s="210"/>
      <c r="BU43" s="210"/>
      <c r="BV43" s="210"/>
      <c r="BW43" s="210"/>
      <c r="BX43" s="210"/>
      <c r="BY43" s="210"/>
      <c r="BZ43" s="211"/>
      <c r="CA43" s="181" t="s">
        <v>64</v>
      </c>
      <c r="CB43" s="210"/>
      <c r="CC43" s="210"/>
      <c r="CD43" s="210"/>
      <c r="CE43" s="210"/>
      <c r="CF43" s="210"/>
      <c r="CG43" s="210"/>
      <c r="CH43" s="216"/>
      <c r="CI43" s="6"/>
      <c r="CJ43" s="6"/>
      <c r="CK43" s="6"/>
    </row>
    <row r="44" spans="1:89" ht="12.75">
      <c r="A44" s="184" t="s">
        <v>126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72"/>
      <c r="S44" s="173"/>
      <c r="T44" s="173"/>
      <c r="U44" s="174"/>
      <c r="V44" s="178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80"/>
      <c r="AI44" s="63"/>
      <c r="AJ44" s="44"/>
      <c r="AK44" s="36"/>
      <c r="AL44" s="143"/>
      <c r="AM44" s="194"/>
      <c r="AN44" s="194"/>
      <c r="AO44" s="194"/>
      <c r="AP44" s="194"/>
      <c r="AQ44" s="194"/>
      <c r="AR44" s="194"/>
      <c r="AS44" s="194"/>
      <c r="AT44" s="195"/>
      <c r="AU44" s="143"/>
      <c r="AV44" s="194"/>
      <c r="AW44" s="194"/>
      <c r="AX44" s="194"/>
      <c r="AY44" s="194"/>
      <c r="AZ44" s="194"/>
      <c r="BA44" s="194"/>
      <c r="BB44" s="195"/>
      <c r="BC44" s="143"/>
      <c r="BD44" s="194"/>
      <c r="BE44" s="194"/>
      <c r="BF44" s="194"/>
      <c r="BG44" s="194"/>
      <c r="BH44" s="194"/>
      <c r="BI44" s="194"/>
      <c r="BJ44" s="195"/>
      <c r="BK44" s="143"/>
      <c r="BL44" s="194"/>
      <c r="BM44" s="194"/>
      <c r="BN44" s="194"/>
      <c r="BO44" s="194"/>
      <c r="BP44" s="194"/>
      <c r="BQ44" s="194"/>
      <c r="BR44" s="195"/>
      <c r="BS44" s="143"/>
      <c r="BT44" s="194"/>
      <c r="BU44" s="194"/>
      <c r="BV44" s="194"/>
      <c r="BW44" s="194"/>
      <c r="BX44" s="194"/>
      <c r="BY44" s="194"/>
      <c r="BZ44" s="195"/>
      <c r="CA44" s="143"/>
      <c r="CB44" s="194"/>
      <c r="CC44" s="194"/>
      <c r="CD44" s="194"/>
      <c r="CE44" s="194"/>
      <c r="CF44" s="194"/>
      <c r="CG44" s="194"/>
      <c r="CH44" s="199"/>
      <c r="CI44" s="6"/>
      <c r="CJ44" s="6"/>
      <c r="CK44" s="6"/>
    </row>
    <row r="45" spans="1:89" ht="12.7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151"/>
      <c r="S45" s="152"/>
      <c r="T45" s="152"/>
      <c r="U45" s="153"/>
      <c r="V45" s="154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6"/>
      <c r="AI45" s="58"/>
      <c r="AJ45" s="46"/>
      <c r="AK45" s="39"/>
      <c r="AL45" s="149"/>
      <c r="AM45" s="164"/>
      <c r="AN45" s="164"/>
      <c r="AO45" s="164"/>
      <c r="AP45" s="164"/>
      <c r="AQ45" s="164"/>
      <c r="AR45" s="164"/>
      <c r="AS45" s="164"/>
      <c r="AT45" s="167"/>
      <c r="AU45" s="149"/>
      <c r="AV45" s="164"/>
      <c r="AW45" s="164"/>
      <c r="AX45" s="164"/>
      <c r="AY45" s="164"/>
      <c r="AZ45" s="164"/>
      <c r="BA45" s="164"/>
      <c r="BB45" s="167"/>
      <c r="BC45" s="149"/>
      <c r="BD45" s="164"/>
      <c r="BE45" s="164"/>
      <c r="BF45" s="164"/>
      <c r="BG45" s="164"/>
      <c r="BH45" s="164"/>
      <c r="BI45" s="164"/>
      <c r="BJ45" s="167"/>
      <c r="BK45" s="149"/>
      <c r="BL45" s="164"/>
      <c r="BM45" s="164"/>
      <c r="BN45" s="164"/>
      <c r="BO45" s="164"/>
      <c r="BP45" s="164"/>
      <c r="BQ45" s="164"/>
      <c r="BR45" s="167"/>
      <c r="BS45" s="149"/>
      <c r="BT45" s="164"/>
      <c r="BU45" s="164"/>
      <c r="BV45" s="164"/>
      <c r="BW45" s="164"/>
      <c r="BX45" s="164"/>
      <c r="BY45" s="164"/>
      <c r="BZ45" s="167"/>
      <c r="CA45" s="149"/>
      <c r="CB45" s="164"/>
      <c r="CC45" s="164"/>
      <c r="CD45" s="164"/>
      <c r="CE45" s="164"/>
      <c r="CF45" s="164"/>
      <c r="CG45" s="164"/>
      <c r="CH45" s="165"/>
      <c r="CI45" s="6"/>
      <c r="CJ45" s="6"/>
      <c r="CK45" s="6"/>
    </row>
    <row r="46" spans="1:89" ht="12.75">
      <c r="A46" s="212" t="s">
        <v>127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151" t="s">
        <v>128</v>
      </c>
      <c r="S46" s="152"/>
      <c r="T46" s="152"/>
      <c r="U46" s="153"/>
      <c r="V46" s="154" t="s">
        <v>64</v>
      </c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6"/>
      <c r="AI46" s="58"/>
      <c r="AJ46" s="46"/>
      <c r="AK46" s="39"/>
      <c r="AL46" s="196">
        <f>AU46+BC46+BS46</f>
        <v>110518300</v>
      </c>
      <c r="AM46" s="182"/>
      <c r="AN46" s="182"/>
      <c r="AO46" s="182"/>
      <c r="AP46" s="182"/>
      <c r="AQ46" s="182"/>
      <c r="AR46" s="182"/>
      <c r="AS46" s="182"/>
      <c r="AT46" s="183"/>
      <c r="AU46" s="146">
        <f>AU48+AU71+AU86+AU98+AU105+AU110+AU118</f>
        <v>101118300</v>
      </c>
      <c r="AV46" s="227"/>
      <c r="AW46" s="227"/>
      <c r="AX46" s="227"/>
      <c r="AY46" s="227"/>
      <c r="AZ46" s="227"/>
      <c r="BA46" s="227"/>
      <c r="BB46" s="228"/>
      <c r="BC46" s="146">
        <f>BC48+BC71+BC86+BC98+BC105+BC110+BC118</f>
        <v>7900000</v>
      </c>
      <c r="BD46" s="227"/>
      <c r="BE46" s="227"/>
      <c r="BF46" s="227"/>
      <c r="BG46" s="227"/>
      <c r="BH46" s="227"/>
      <c r="BI46" s="227"/>
      <c r="BJ46" s="228"/>
      <c r="BK46" s="146"/>
      <c r="BL46" s="227"/>
      <c r="BM46" s="227"/>
      <c r="BN46" s="227"/>
      <c r="BO46" s="227"/>
      <c r="BP46" s="227"/>
      <c r="BQ46" s="227"/>
      <c r="BR46" s="228"/>
      <c r="BS46" s="146">
        <f>BS48+BS71+BS86+BS98+BS105+BS110+BS118</f>
        <v>1500000</v>
      </c>
      <c r="BT46" s="227"/>
      <c r="BU46" s="227"/>
      <c r="BV46" s="227"/>
      <c r="BW46" s="227"/>
      <c r="BX46" s="227"/>
      <c r="BY46" s="227"/>
      <c r="BZ46" s="228"/>
      <c r="CA46" s="149"/>
      <c r="CB46" s="164"/>
      <c r="CC46" s="164"/>
      <c r="CD46" s="164"/>
      <c r="CE46" s="164"/>
      <c r="CF46" s="164"/>
      <c r="CG46" s="164"/>
      <c r="CH46" s="165"/>
      <c r="CI46" s="6"/>
      <c r="CJ46" s="6"/>
      <c r="CK46" s="6"/>
    </row>
    <row r="47" spans="1:89" ht="12.75">
      <c r="A47" s="212" t="s">
        <v>129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31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29" t="s">
        <v>250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30"/>
      <c r="R48" s="169" t="s">
        <v>130</v>
      </c>
      <c r="S48" s="170"/>
      <c r="T48" s="170"/>
      <c r="U48" s="171"/>
      <c r="V48" s="175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7"/>
      <c r="AI48" s="38"/>
      <c r="AJ48" s="47"/>
      <c r="AK48" s="37"/>
      <c r="AL48" s="196">
        <f>AU48+BC48+BS48</f>
        <v>75359142</v>
      </c>
      <c r="AM48" s="182"/>
      <c r="AN48" s="182"/>
      <c r="AO48" s="182"/>
      <c r="AP48" s="182"/>
      <c r="AQ48" s="182"/>
      <c r="AR48" s="182"/>
      <c r="AS48" s="182"/>
      <c r="AT48" s="183"/>
      <c r="AU48" s="196">
        <f>AU50+AU59+AU598+AU61+AU54</f>
        <v>75359142</v>
      </c>
      <c r="AV48" s="182"/>
      <c r="AW48" s="182"/>
      <c r="AX48" s="182"/>
      <c r="AY48" s="182"/>
      <c r="AZ48" s="182"/>
      <c r="BA48" s="182"/>
      <c r="BB48" s="183"/>
      <c r="BC48" s="181"/>
      <c r="BD48" s="210"/>
      <c r="BE48" s="210"/>
      <c r="BF48" s="210"/>
      <c r="BG48" s="210"/>
      <c r="BH48" s="210"/>
      <c r="BI48" s="210"/>
      <c r="BJ48" s="211"/>
      <c r="BK48" s="181"/>
      <c r="BL48" s="210"/>
      <c r="BM48" s="210"/>
      <c r="BN48" s="210"/>
      <c r="BO48" s="210"/>
      <c r="BP48" s="210"/>
      <c r="BQ48" s="210"/>
      <c r="BR48" s="211"/>
      <c r="BS48" s="181">
        <v>0</v>
      </c>
      <c r="BT48" s="210"/>
      <c r="BU48" s="210"/>
      <c r="BV48" s="210"/>
      <c r="BW48" s="210"/>
      <c r="BX48" s="210"/>
      <c r="BY48" s="210"/>
      <c r="BZ48" s="211"/>
      <c r="CA48" s="181"/>
      <c r="CB48" s="210"/>
      <c r="CC48" s="210"/>
      <c r="CD48" s="210"/>
      <c r="CE48" s="210"/>
      <c r="CF48" s="210"/>
      <c r="CG48" s="210"/>
      <c r="CH48" s="216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185"/>
      <c r="S49" s="186"/>
      <c r="T49" s="186"/>
      <c r="U49" s="187"/>
      <c r="V49" s="188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64"/>
      <c r="AJ49" s="45"/>
      <c r="AK49" s="40"/>
      <c r="AL49" s="207"/>
      <c r="AM49" s="208"/>
      <c r="AN49" s="208"/>
      <c r="AO49" s="208"/>
      <c r="AP49" s="208"/>
      <c r="AQ49" s="208"/>
      <c r="AR49" s="208"/>
      <c r="AS49" s="208"/>
      <c r="AT49" s="209"/>
      <c r="AU49" s="207"/>
      <c r="AV49" s="208"/>
      <c r="AW49" s="208"/>
      <c r="AX49" s="208"/>
      <c r="AY49" s="208"/>
      <c r="AZ49" s="208"/>
      <c r="BA49" s="208"/>
      <c r="BB49" s="209"/>
      <c r="BC49" s="191"/>
      <c r="BD49" s="192"/>
      <c r="BE49" s="192"/>
      <c r="BF49" s="192"/>
      <c r="BG49" s="192"/>
      <c r="BH49" s="192"/>
      <c r="BI49" s="192"/>
      <c r="BJ49" s="193"/>
      <c r="BK49" s="191"/>
      <c r="BL49" s="192"/>
      <c r="BM49" s="192"/>
      <c r="BN49" s="192"/>
      <c r="BO49" s="192"/>
      <c r="BP49" s="192"/>
      <c r="BQ49" s="192"/>
      <c r="BR49" s="193"/>
      <c r="BS49" s="191"/>
      <c r="BT49" s="192"/>
      <c r="BU49" s="192"/>
      <c r="BV49" s="192"/>
      <c r="BW49" s="192"/>
      <c r="BX49" s="192"/>
      <c r="BY49" s="192"/>
      <c r="BZ49" s="193"/>
      <c r="CA49" s="191"/>
      <c r="CB49" s="192"/>
      <c r="CC49" s="192"/>
      <c r="CD49" s="192"/>
      <c r="CE49" s="192"/>
      <c r="CF49" s="192"/>
      <c r="CG49" s="192"/>
      <c r="CH49" s="198"/>
      <c r="CI49" s="6"/>
      <c r="CJ49" s="6"/>
      <c r="CK49" s="6"/>
    </row>
    <row r="50" spans="1:89" ht="12.75">
      <c r="A50" s="184" t="s">
        <v>131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72"/>
      <c r="S50" s="173"/>
      <c r="T50" s="173"/>
      <c r="U50" s="174"/>
      <c r="V50" s="178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80"/>
      <c r="AI50" s="63"/>
      <c r="AJ50" s="44"/>
      <c r="AK50" s="36"/>
      <c r="AL50" s="143">
        <v>48421380</v>
      </c>
      <c r="AM50" s="157"/>
      <c r="AN50" s="157"/>
      <c r="AO50" s="157"/>
      <c r="AP50" s="157"/>
      <c r="AQ50" s="157"/>
      <c r="AR50" s="157"/>
      <c r="AS50" s="157"/>
      <c r="AT50" s="158"/>
      <c r="AU50" s="143">
        <v>48421380</v>
      </c>
      <c r="AV50" s="157"/>
      <c r="AW50" s="157"/>
      <c r="AX50" s="157"/>
      <c r="AY50" s="157"/>
      <c r="AZ50" s="157"/>
      <c r="BA50" s="157"/>
      <c r="BB50" s="158"/>
      <c r="BC50" s="143"/>
      <c r="BD50" s="194"/>
      <c r="BE50" s="194"/>
      <c r="BF50" s="194"/>
      <c r="BG50" s="194"/>
      <c r="BH50" s="194"/>
      <c r="BI50" s="194"/>
      <c r="BJ50" s="195"/>
      <c r="BK50" s="143"/>
      <c r="BL50" s="194"/>
      <c r="BM50" s="194"/>
      <c r="BN50" s="194"/>
      <c r="BO50" s="194"/>
      <c r="BP50" s="194"/>
      <c r="BQ50" s="194"/>
      <c r="BR50" s="195"/>
      <c r="BS50" s="143"/>
      <c r="BT50" s="194"/>
      <c r="BU50" s="194"/>
      <c r="BV50" s="194"/>
      <c r="BW50" s="194"/>
      <c r="BX50" s="194"/>
      <c r="BY50" s="194"/>
      <c r="BZ50" s="195"/>
      <c r="CA50" s="143"/>
      <c r="CB50" s="194"/>
      <c r="CC50" s="194"/>
      <c r="CD50" s="194"/>
      <c r="CE50" s="194"/>
      <c r="CF50" s="194"/>
      <c r="CG50" s="194"/>
      <c r="CH50" s="199"/>
      <c r="CI50" s="6"/>
      <c r="CJ50" s="6"/>
      <c r="CK50" s="6"/>
    </row>
    <row r="51" spans="1:89" ht="12.75">
      <c r="A51" s="200" t="s">
        <v>132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1" t="s">
        <v>133</v>
      </c>
      <c r="S51" s="201"/>
      <c r="T51" s="201"/>
      <c r="U51" s="201"/>
      <c r="V51" s="202">
        <v>90808010310126000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154"/>
      <c r="AI51" s="47"/>
      <c r="AJ51" s="47"/>
      <c r="AK51" s="47"/>
      <c r="AL51" s="167">
        <v>37190000</v>
      </c>
      <c r="AM51" s="197"/>
      <c r="AN51" s="197"/>
      <c r="AO51" s="197"/>
      <c r="AP51" s="197"/>
      <c r="AQ51" s="197"/>
      <c r="AR51" s="197"/>
      <c r="AS51" s="197"/>
      <c r="AT51" s="197"/>
      <c r="AU51" s="197">
        <v>37190000</v>
      </c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>
        <v>0</v>
      </c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6"/>
      <c r="CJ51" s="6"/>
      <c r="CK51" s="6"/>
    </row>
    <row r="52" spans="1:89" ht="12.75">
      <c r="A52" s="200" t="s">
        <v>197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  <c r="S52" s="201"/>
      <c r="T52" s="201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154"/>
      <c r="AI52" s="44">
        <v>111</v>
      </c>
      <c r="AJ52" s="44">
        <v>211</v>
      </c>
      <c r="AK52" s="81" t="s">
        <v>246</v>
      </c>
      <c r="AL52" s="16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6"/>
      <c r="CJ52" s="6"/>
      <c r="CK52" s="6"/>
    </row>
    <row r="53" spans="1:89" ht="24" customHeight="1">
      <c r="A53" s="205" t="s">
        <v>198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1"/>
      <c r="S53" s="201"/>
      <c r="T53" s="201"/>
      <c r="U53" s="201"/>
      <c r="V53" s="202">
        <v>90808010310126000</v>
      </c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44">
        <v>119</v>
      </c>
      <c r="AJ53" s="44">
        <v>213</v>
      </c>
      <c r="AK53" s="81" t="s">
        <v>246</v>
      </c>
      <c r="AL53" s="197">
        <v>11231380</v>
      </c>
      <c r="AM53" s="197"/>
      <c r="AN53" s="197"/>
      <c r="AO53" s="197"/>
      <c r="AP53" s="197"/>
      <c r="AQ53" s="197"/>
      <c r="AR53" s="197"/>
      <c r="AS53" s="197"/>
      <c r="AT53" s="197"/>
      <c r="AU53" s="197">
        <v>11231380</v>
      </c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>
        <v>0</v>
      </c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6"/>
      <c r="CJ53" s="6"/>
      <c r="CK53" s="6"/>
    </row>
    <row r="54" spans="1:89" ht="12.75">
      <c r="A54" s="168" t="s">
        <v>238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 t="s">
        <v>239</v>
      </c>
      <c r="S54" s="170"/>
      <c r="T54" s="170"/>
      <c r="U54" s="171"/>
      <c r="V54" s="175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7"/>
      <c r="AI54" s="38"/>
      <c r="AJ54" s="47"/>
      <c r="AK54" s="70"/>
      <c r="AL54" s="181">
        <v>345</v>
      </c>
      <c r="AM54" s="210"/>
      <c r="AN54" s="210"/>
      <c r="AO54" s="210"/>
      <c r="AP54" s="210"/>
      <c r="AQ54" s="210"/>
      <c r="AR54" s="210"/>
      <c r="AS54" s="210"/>
      <c r="AT54" s="211"/>
      <c r="AU54" s="181">
        <v>345</v>
      </c>
      <c r="AV54" s="210"/>
      <c r="AW54" s="210"/>
      <c r="AX54" s="210"/>
      <c r="AY54" s="210"/>
      <c r="AZ54" s="210"/>
      <c r="BA54" s="210"/>
      <c r="BB54" s="211"/>
      <c r="BC54" s="181"/>
      <c r="BD54" s="210"/>
      <c r="BE54" s="210"/>
      <c r="BF54" s="210"/>
      <c r="BG54" s="210"/>
      <c r="BH54" s="210"/>
      <c r="BI54" s="210"/>
      <c r="BJ54" s="211"/>
      <c r="BK54" s="181"/>
      <c r="BL54" s="210"/>
      <c r="BM54" s="210"/>
      <c r="BN54" s="210"/>
      <c r="BO54" s="210"/>
      <c r="BP54" s="210"/>
      <c r="BQ54" s="210"/>
      <c r="BR54" s="211"/>
      <c r="BS54" s="181"/>
      <c r="BT54" s="210"/>
      <c r="BU54" s="210"/>
      <c r="BV54" s="210"/>
      <c r="BW54" s="210"/>
      <c r="BX54" s="210"/>
      <c r="BY54" s="210"/>
      <c r="BZ54" s="211"/>
      <c r="CA54" s="181"/>
      <c r="CB54" s="210"/>
      <c r="CC54" s="210"/>
      <c r="CD54" s="210"/>
      <c r="CE54" s="210"/>
      <c r="CF54" s="210"/>
      <c r="CG54" s="210"/>
      <c r="CH54" s="216"/>
      <c r="CI54" s="6"/>
      <c r="CJ54" s="6"/>
      <c r="CK54" s="6"/>
    </row>
    <row r="55" spans="1:89" ht="12.75">
      <c r="A55" s="184" t="s">
        <v>240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72"/>
      <c r="S55" s="173"/>
      <c r="T55" s="173"/>
      <c r="U55" s="174"/>
      <c r="V55" s="178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80"/>
      <c r="AI55" s="63"/>
      <c r="AJ55" s="44"/>
      <c r="AK55" s="71"/>
      <c r="AL55" s="143"/>
      <c r="AM55" s="194"/>
      <c r="AN55" s="194"/>
      <c r="AO55" s="194"/>
      <c r="AP55" s="194"/>
      <c r="AQ55" s="194"/>
      <c r="AR55" s="194"/>
      <c r="AS55" s="194"/>
      <c r="AT55" s="195"/>
      <c r="AU55" s="143"/>
      <c r="AV55" s="194"/>
      <c r="AW55" s="194"/>
      <c r="AX55" s="194"/>
      <c r="AY55" s="194"/>
      <c r="AZ55" s="194"/>
      <c r="BA55" s="194"/>
      <c r="BB55" s="195"/>
      <c r="BC55" s="143"/>
      <c r="BD55" s="194"/>
      <c r="BE55" s="194"/>
      <c r="BF55" s="194"/>
      <c r="BG55" s="194"/>
      <c r="BH55" s="194"/>
      <c r="BI55" s="194"/>
      <c r="BJ55" s="195"/>
      <c r="BK55" s="143"/>
      <c r="BL55" s="194"/>
      <c r="BM55" s="194"/>
      <c r="BN55" s="194"/>
      <c r="BO55" s="194"/>
      <c r="BP55" s="194"/>
      <c r="BQ55" s="194"/>
      <c r="BR55" s="195"/>
      <c r="BS55" s="143"/>
      <c r="BT55" s="194"/>
      <c r="BU55" s="194"/>
      <c r="BV55" s="194"/>
      <c r="BW55" s="194"/>
      <c r="BX55" s="194"/>
      <c r="BY55" s="194"/>
      <c r="BZ55" s="195"/>
      <c r="CA55" s="143"/>
      <c r="CB55" s="194"/>
      <c r="CC55" s="194"/>
      <c r="CD55" s="194"/>
      <c r="CE55" s="194"/>
      <c r="CF55" s="194"/>
      <c r="CG55" s="194"/>
      <c r="CH55" s="199"/>
      <c r="CI55" s="6"/>
      <c r="CJ55" s="6"/>
      <c r="CK55" s="6"/>
    </row>
    <row r="56" spans="1:89" ht="12.75">
      <c r="A56" s="166" t="s">
        <v>134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51"/>
      <c r="S56" s="152"/>
      <c r="T56" s="152"/>
      <c r="U56" s="153"/>
      <c r="V56" s="154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6"/>
      <c r="AI56" s="58"/>
      <c r="AJ56" s="46"/>
      <c r="AK56" s="72"/>
      <c r="AL56" s="149"/>
      <c r="AM56" s="164"/>
      <c r="AN56" s="164"/>
      <c r="AO56" s="164"/>
      <c r="AP56" s="164"/>
      <c r="AQ56" s="164"/>
      <c r="AR56" s="164"/>
      <c r="AS56" s="164"/>
      <c r="AT56" s="167"/>
      <c r="AU56" s="149"/>
      <c r="AV56" s="164"/>
      <c r="AW56" s="164"/>
      <c r="AX56" s="164"/>
      <c r="AY56" s="164"/>
      <c r="AZ56" s="164"/>
      <c r="BA56" s="164"/>
      <c r="BB56" s="167"/>
      <c r="BC56" s="149"/>
      <c r="BD56" s="164"/>
      <c r="BE56" s="164"/>
      <c r="BF56" s="164"/>
      <c r="BG56" s="164"/>
      <c r="BH56" s="164"/>
      <c r="BI56" s="164"/>
      <c r="BJ56" s="167"/>
      <c r="BK56" s="149"/>
      <c r="BL56" s="164"/>
      <c r="BM56" s="164"/>
      <c r="BN56" s="164"/>
      <c r="BO56" s="164"/>
      <c r="BP56" s="164"/>
      <c r="BQ56" s="164"/>
      <c r="BR56" s="167"/>
      <c r="BS56" s="149"/>
      <c r="BT56" s="164"/>
      <c r="BU56" s="164"/>
      <c r="BV56" s="164"/>
      <c r="BW56" s="164"/>
      <c r="BX56" s="164"/>
      <c r="BY56" s="164"/>
      <c r="BZ56" s="167"/>
      <c r="CA56" s="149"/>
      <c r="CB56" s="164"/>
      <c r="CC56" s="164"/>
      <c r="CD56" s="164"/>
      <c r="CE56" s="164"/>
      <c r="CF56" s="164"/>
      <c r="CG56" s="164"/>
      <c r="CH56" s="165"/>
      <c r="CI56" s="6"/>
      <c r="CJ56" s="6"/>
      <c r="CK56" s="6"/>
    </row>
    <row r="57" spans="1:89" ht="12.75">
      <c r="A57" s="166" t="s">
        <v>241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51"/>
      <c r="S57" s="152"/>
      <c r="T57" s="152"/>
      <c r="U57" s="153"/>
      <c r="V57" s="154">
        <v>90808010310126000</v>
      </c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6"/>
      <c r="AI57" s="58">
        <v>112</v>
      </c>
      <c r="AJ57" s="46">
        <v>212</v>
      </c>
      <c r="AK57" s="69" t="s">
        <v>246</v>
      </c>
      <c r="AL57" s="149">
        <v>345</v>
      </c>
      <c r="AM57" s="164"/>
      <c r="AN57" s="164"/>
      <c r="AO57" s="164"/>
      <c r="AP57" s="164"/>
      <c r="AQ57" s="164"/>
      <c r="AR57" s="164"/>
      <c r="AS57" s="164"/>
      <c r="AT57" s="167"/>
      <c r="AU57" s="149">
        <v>345</v>
      </c>
      <c r="AV57" s="164"/>
      <c r="AW57" s="164"/>
      <c r="AX57" s="164"/>
      <c r="AY57" s="164"/>
      <c r="AZ57" s="164"/>
      <c r="BA57" s="164"/>
      <c r="BB57" s="167"/>
      <c r="BC57" s="149"/>
      <c r="BD57" s="164"/>
      <c r="BE57" s="164"/>
      <c r="BF57" s="164"/>
      <c r="BG57" s="164"/>
      <c r="BH57" s="164"/>
      <c r="BI57" s="164"/>
      <c r="BJ57" s="167"/>
      <c r="BK57" s="149"/>
      <c r="BL57" s="164"/>
      <c r="BM57" s="164"/>
      <c r="BN57" s="164"/>
      <c r="BO57" s="164"/>
      <c r="BP57" s="164"/>
      <c r="BQ57" s="164"/>
      <c r="BR57" s="167"/>
      <c r="BS57" s="149"/>
      <c r="BT57" s="164"/>
      <c r="BU57" s="164"/>
      <c r="BV57" s="164"/>
      <c r="BW57" s="164"/>
      <c r="BX57" s="164"/>
      <c r="BY57" s="164"/>
      <c r="BZ57" s="167"/>
      <c r="CA57" s="149"/>
      <c r="CB57" s="164"/>
      <c r="CC57" s="164"/>
      <c r="CD57" s="164"/>
      <c r="CE57" s="164"/>
      <c r="CF57" s="164"/>
      <c r="CG57" s="164"/>
      <c r="CH57" s="165"/>
      <c r="CI57" s="6"/>
      <c r="CJ57" s="6"/>
      <c r="CK57" s="6"/>
    </row>
    <row r="58" spans="1:89" ht="15" customHeight="1">
      <c r="A58" s="168" t="s">
        <v>242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9" t="s">
        <v>243</v>
      </c>
      <c r="S58" s="170"/>
      <c r="T58" s="170"/>
      <c r="U58" s="171"/>
      <c r="V58" s="175">
        <v>90808010310126000</v>
      </c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7"/>
      <c r="AI58" s="58"/>
      <c r="AJ58" s="46"/>
      <c r="AK58" s="69"/>
      <c r="AL58" s="149"/>
      <c r="AM58" s="164"/>
      <c r="AN58" s="164"/>
      <c r="AO58" s="164"/>
      <c r="AP58" s="164"/>
      <c r="AQ58" s="164"/>
      <c r="AR58" s="164"/>
      <c r="AS58" s="164"/>
      <c r="AT58" s="167"/>
      <c r="AU58" s="149"/>
      <c r="AV58" s="164"/>
      <c r="AW58" s="164"/>
      <c r="AX58" s="164"/>
      <c r="AY58" s="164"/>
      <c r="AZ58" s="164"/>
      <c r="BA58" s="164"/>
      <c r="BB58" s="167"/>
      <c r="BC58" s="149"/>
      <c r="BD58" s="164"/>
      <c r="BE58" s="164"/>
      <c r="BF58" s="164"/>
      <c r="BG58" s="164"/>
      <c r="BH58" s="164"/>
      <c r="BI58" s="164"/>
      <c r="BJ58" s="167"/>
      <c r="BK58" s="149"/>
      <c r="BL58" s="164"/>
      <c r="BM58" s="164"/>
      <c r="BN58" s="164"/>
      <c r="BO58" s="164"/>
      <c r="BP58" s="164"/>
      <c r="BQ58" s="164"/>
      <c r="BR58" s="167"/>
      <c r="BS58" s="149"/>
      <c r="BT58" s="164"/>
      <c r="BU58" s="164"/>
      <c r="BV58" s="164"/>
      <c r="BW58" s="164"/>
      <c r="BX58" s="164"/>
      <c r="BY58" s="164"/>
      <c r="BZ58" s="167"/>
      <c r="CA58" s="149"/>
      <c r="CB58" s="164"/>
      <c r="CC58" s="164"/>
      <c r="CD58" s="164"/>
      <c r="CE58" s="164"/>
      <c r="CF58" s="164"/>
      <c r="CG58" s="164"/>
      <c r="CH58" s="165"/>
      <c r="CI58" s="6"/>
      <c r="CJ58" s="6"/>
      <c r="CK58" s="6"/>
    </row>
    <row r="59" spans="1:89" ht="12.75">
      <c r="A59" s="184" t="s">
        <v>244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72"/>
      <c r="S59" s="173"/>
      <c r="T59" s="173"/>
      <c r="U59" s="174"/>
      <c r="V59" s="178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80"/>
      <c r="AI59" s="58">
        <v>851</v>
      </c>
      <c r="AJ59" s="46">
        <v>290</v>
      </c>
      <c r="AK59" s="69" t="s">
        <v>246</v>
      </c>
      <c r="AL59" s="149">
        <v>2467000</v>
      </c>
      <c r="AM59" s="164"/>
      <c r="AN59" s="164"/>
      <c r="AO59" s="164"/>
      <c r="AP59" s="164"/>
      <c r="AQ59" s="164"/>
      <c r="AR59" s="164"/>
      <c r="AS59" s="164"/>
      <c r="AT59" s="167"/>
      <c r="AU59" s="149">
        <v>2467000</v>
      </c>
      <c r="AV59" s="164"/>
      <c r="AW59" s="164"/>
      <c r="AX59" s="164"/>
      <c r="AY59" s="164"/>
      <c r="AZ59" s="164"/>
      <c r="BA59" s="164"/>
      <c r="BB59" s="167"/>
      <c r="BC59" s="149"/>
      <c r="BD59" s="164"/>
      <c r="BE59" s="164"/>
      <c r="BF59" s="164"/>
      <c r="BG59" s="164"/>
      <c r="BH59" s="164"/>
      <c r="BI59" s="164"/>
      <c r="BJ59" s="167"/>
      <c r="BK59" s="149"/>
      <c r="BL59" s="164"/>
      <c r="BM59" s="164"/>
      <c r="BN59" s="164"/>
      <c r="BO59" s="164"/>
      <c r="BP59" s="164"/>
      <c r="BQ59" s="164"/>
      <c r="BR59" s="167"/>
      <c r="BS59" s="149"/>
      <c r="BT59" s="164"/>
      <c r="BU59" s="164"/>
      <c r="BV59" s="164"/>
      <c r="BW59" s="164"/>
      <c r="BX59" s="164"/>
      <c r="BY59" s="164"/>
      <c r="BZ59" s="167"/>
      <c r="CA59" s="149"/>
      <c r="CB59" s="164"/>
      <c r="CC59" s="164"/>
      <c r="CD59" s="164"/>
      <c r="CE59" s="164"/>
      <c r="CF59" s="164"/>
      <c r="CG59" s="164"/>
      <c r="CH59" s="165"/>
      <c r="CI59" s="6"/>
      <c r="CJ59" s="6"/>
      <c r="CK59" s="6"/>
    </row>
    <row r="60" spans="1:89" ht="12.75">
      <c r="A60" s="168" t="s">
        <v>135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9" t="s">
        <v>136</v>
      </c>
      <c r="S60" s="170"/>
      <c r="T60" s="170"/>
      <c r="U60" s="171"/>
      <c r="V60" s="175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7"/>
      <c r="AI60" s="58"/>
      <c r="AJ60" s="46"/>
      <c r="AK60" s="69"/>
      <c r="AL60" s="149"/>
      <c r="AM60" s="164"/>
      <c r="AN60" s="164"/>
      <c r="AO60" s="164"/>
      <c r="AP60" s="164"/>
      <c r="AQ60" s="164"/>
      <c r="AR60" s="164"/>
      <c r="AS60" s="164"/>
      <c r="AT60" s="167"/>
      <c r="AU60" s="181"/>
      <c r="AV60" s="182"/>
      <c r="AW60" s="182"/>
      <c r="AX60" s="182"/>
      <c r="AY60" s="182"/>
      <c r="AZ60" s="182"/>
      <c r="BA60" s="182"/>
      <c r="BB60" s="183"/>
      <c r="BC60" s="149"/>
      <c r="BD60" s="164"/>
      <c r="BE60" s="164"/>
      <c r="BF60" s="164"/>
      <c r="BG60" s="164"/>
      <c r="BH60" s="164"/>
      <c r="BI60" s="164"/>
      <c r="BJ60" s="167"/>
      <c r="BK60" s="149"/>
      <c r="BL60" s="164"/>
      <c r="BM60" s="164"/>
      <c r="BN60" s="164"/>
      <c r="BO60" s="164"/>
      <c r="BP60" s="164"/>
      <c r="BQ60" s="164"/>
      <c r="BR60" s="167"/>
      <c r="BS60" s="149"/>
      <c r="BT60" s="164"/>
      <c r="BU60" s="164"/>
      <c r="BV60" s="164"/>
      <c r="BW60" s="164"/>
      <c r="BX60" s="164"/>
      <c r="BY60" s="164"/>
      <c r="BZ60" s="167"/>
      <c r="CA60" s="149"/>
      <c r="CB60" s="164"/>
      <c r="CC60" s="164"/>
      <c r="CD60" s="164"/>
      <c r="CE60" s="164"/>
      <c r="CF60" s="164"/>
      <c r="CG60" s="164"/>
      <c r="CH60" s="165"/>
      <c r="CI60" s="6"/>
      <c r="CJ60" s="6"/>
      <c r="CK60" s="6"/>
    </row>
    <row r="61" spans="1:89" ht="12.75">
      <c r="A61" s="184" t="s">
        <v>137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72"/>
      <c r="S61" s="173"/>
      <c r="T61" s="173"/>
      <c r="U61" s="174"/>
      <c r="V61" s="178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0"/>
      <c r="AI61" s="58"/>
      <c r="AJ61" s="46"/>
      <c r="AK61" s="69"/>
      <c r="AL61" s="149">
        <v>24470417</v>
      </c>
      <c r="AM61" s="164"/>
      <c r="AN61" s="164"/>
      <c r="AO61" s="164"/>
      <c r="AP61" s="164"/>
      <c r="AQ61" s="164"/>
      <c r="AR61" s="164"/>
      <c r="AS61" s="164"/>
      <c r="AT61" s="167"/>
      <c r="AU61" s="181">
        <v>24470417</v>
      </c>
      <c r="AV61" s="182"/>
      <c r="AW61" s="182"/>
      <c r="AX61" s="182"/>
      <c r="AY61" s="182"/>
      <c r="AZ61" s="182"/>
      <c r="BA61" s="182"/>
      <c r="BB61" s="183"/>
      <c r="BC61" s="149"/>
      <c r="BD61" s="164"/>
      <c r="BE61" s="164"/>
      <c r="BF61" s="164"/>
      <c r="BG61" s="164"/>
      <c r="BH61" s="164"/>
      <c r="BI61" s="164"/>
      <c r="BJ61" s="167"/>
      <c r="BK61" s="149"/>
      <c r="BL61" s="164"/>
      <c r="BM61" s="164"/>
      <c r="BN61" s="164"/>
      <c r="BO61" s="164"/>
      <c r="BP61" s="164"/>
      <c r="BQ61" s="164"/>
      <c r="BR61" s="167"/>
      <c r="BS61" s="149"/>
      <c r="BT61" s="164"/>
      <c r="BU61" s="164"/>
      <c r="BV61" s="164"/>
      <c r="BW61" s="164"/>
      <c r="BX61" s="164"/>
      <c r="BY61" s="164"/>
      <c r="BZ61" s="167"/>
      <c r="CA61" s="149"/>
      <c r="CB61" s="164"/>
      <c r="CC61" s="164"/>
      <c r="CD61" s="164"/>
      <c r="CE61" s="164"/>
      <c r="CF61" s="164"/>
      <c r="CG61" s="164"/>
      <c r="CH61" s="165"/>
      <c r="CI61" s="6"/>
      <c r="CJ61" s="6"/>
      <c r="CK61" s="6"/>
    </row>
    <row r="62" spans="1:89" ht="15.75" customHeight="1">
      <c r="A62" s="166" t="s">
        <v>134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51"/>
      <c r="S62" s="152"/>
      <c r="T62" s="152"/>
      <c r="U62" s="153"/>
      <c r="V62" s="154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6"/>
      <c r="AI62" s="58"/>
      <c r="AJ62" s="46"/>
      <c r="AK62" s="69"/>
      <c r="AL62" s="149"/>
      <c r="AM62" s="164"/>
      <c r="AN62" s="164"/>
      <c r="AO62" s="164"/>
      <c r="AP62" s="164"/>
      <c r="AQ62" s="164"/>
      <c r="AR62" s="164"/>
      <c r="AS62" s="164"/>
      <c r="AT62" s="167"/>
      <c r="AU62" s="149"/>
      <c r="AV62" s="164"/>
      <c r="AW62" s="164"/>
      <c r="AX62" s="164"/>
      <c r="AY62" s="164"/>
      <c r="AZ62" s="164"/>
      <c r="BA62" s="164"/>
      <c r="BB62" s="167"/>
      <c r="BC62" s="149"/>
      <c r="BD62" s="164"/>
      <c r="BE62" s="164"/>
      <c r="BF62" s="164"/>
      <c r="BG62" s="164"/>
      <c r="BH62" s="164"/>
      <c r="BI62" s="164"/>
      <c r="BJ62" s="167"/>
      <c r="BK62" s="149"/>
      <c r="BL62" s="164"/>
      <c r="BM62" s="164"/>
      <c r="BN62" s="164"/>
      <c r="BO62" s="164"/>
      <c r="BP62" s="164"/>
      <c r="BQ62" s="164"/>
      <c r="BR62" s="167"/>
      <c r="BS62" s="149"/>
      <c r="BT62" s="164"/>
      <c r="BU62" s="164"/>
      <c r="BV62" s="164"/>
      <c r="BW62" s="164"/>
      <c r="BX62" s="164"/>
      <c r="BY62" s="164"/>
      <c r="BZ62" s="167"/>
      <c r="CA62" s="149"/>
      <c r="CB62" s="164"/>
      <c r="CC62" s="164"/>
      <c r="CD62" s="164"/>
      <c r="CE62" s="164"/>
      <c r="CF62" s="164"/>
      <c r="CG62" s="164"/>
      <c r="CH62" s="165"/>
      <c r="CI62" s="6"/>
      <c r="CJ62" s="6"/>
      <c r="CK62" s="6"/>
    </row>
    <row r="63" spans="1:89" ht="13.5" customHeight="1">
      <c r="A63" s="166" t="s">
        <v>203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51"/>
      <c r="S63" s="152"/>
      <c r="T63" s="152"/>
      <c r="U63" s="153"/>
      <c r="V63" s="154">
        <v>90808010310126000</v>
      </c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6"/>
      <c r="AI63" s="58">
        <v>244</v>
      </c>
      <c r="AJ63" s="46">
        <v>221</v>
      </c>
      <c r="AK63" s="69" t="s">
        <v>246</v>
      </c>
      <c r="AL63" s="149">
        <v>225000</v>
      </c>
      <c r="AM63" s="164"/>
      <c r="AN63" s="164"/>
      <c r="AO63" s="164"/>
      <c r="AP63" s="164"/>
      <c r="AQ63" s="164"/>
      <c r="AR63" s="164"/>
      <c r="AS63" s="164"/>
      <c r="AT63" s="167"/>
      <c r="AU63" s="149">
        <v>225000</v>
      </c>
      <c r="AV63" s="164"/>
      <c r="AW63" s="164"/>
      <c r="AX63" s="164"/>
      <c r="AY63" s="164"/>
      <c r="AZ63" s="164"/>
      <c r="BA63" s="164"/>
      <c r="BB63" s="167"/>
      <c r="BC63" s="149"/>
      <c r="BD63" s="164"/>
      <c r="BE63" s="164"/>
      <c r="BF63" s="164"/>
      <c r="BG63" s="164"/>
      <c r="BH63" s="164"/>
      <c r="BI63" s="164"/>
      <c r="BJ63" s="167"/>
      <c r="BK63" s="149"/>
      <c r="BL63" s="164"/>
      <c r="BM63" s="164"/>
      <c r="BN63" s="164"/>
      <c r="BO63" s="164"/>
      <c r="BP63" s="164"/>
      <c r="BQ63" s="164"/>
      <c r="BR63" s="167"/>
      <c r="BS63" s="149"/>
      <c r="BT63" s="164"/>
      <c r="BU63" s="164"/>
      <c r="BV63" s="164"/>
      <c r="BW63" s="164"/>
      <c r="BX63" s="164"/>
      <c r="BY63" s="164"/>
      <c r="BZ63" s="167"/>
      <c r="CA63" s="149"/>
      <c r="CB63" s="164"/>
      <c r="CC63" s="164"/>
      <c r="CD63" s="164"/>
      <c r="CE63" s="164"/>
      <c r="CF63" s="164"/>
      <c r="CG63" s="164"/>
      <c r="CH63" s="165"/>
      <c r="CI63" s="6"/>
      <c r="CJ63" s="6"/>
      <c r="CK63" s="6"/>
    </row>
    <row r="64" spans="1:89" ht="12.75">
      <c r="A64" s="166" t="s">
        <v>245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51"/>
      <c r="S64" s="152"/>
      <c r="T64" s="152"/>
      <c r="U64" s="153"/>
      <c r="V64" s="154">
        <v>90808010310126000</v>
      </c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  <c r="AI64" s="58">
        <v>244</v>
      </c>
      <c r="AJ64" s="46">
        <v>223</v>
      </c>
      <c r="AK64" s="69" t="s">
        <v>246</v>
      </c>
      <c r="AL64" s="149">
        <v>17533000</v>
      </c>
      <c r="AM64" s="164"/>
      <c r="AN64" s="164"/>
      <c r="AO64" s="164"/>
      <c r="AP64" s="164"/>
      <c r="AQ64" s="164"/>
      <c r="AR64" s="164"/>
      <c r="AS64" s="164"/>
      <c r="AT64" s="167"/>
      <c r="AU64" s="149">
        <v>17533000</v>
      </c>
      <c r="AV64" s="164"/>
      <c r="AW64" s="164"/>
      <c r="AX64" s="164"/>
      <c r="AY64" s="164"/>
      <c r="AZ64" s="164"/>
      <c r="BA64" s="164"/>
      <c r="BB64" s="167"/>
      <c r="BC64" s="149"/>
      <c r="BD64" s="164"/>
      <c r="BE64" s="164"/>
      <c r="BF64" s="164"/>
      <c r="BG64" s="164"/>
      <c r="BH64" s="164"/>
      <c r="BI64" s="164"/>
      <c r="BJ64" s="167"/>
      <c r="BK64" s="149"/>
      <c r="BL64" s="164"/>
      <c r="BM64" s="164"/>
      <c r="BN64" s="164"/>
      <c r="BO64" s="164"/>
      <c r="BP64" s="164"/>
      <c r="BQ64" s="164"/>
      <c r="BR64" s="167"/>
      <c r="BS64" s="149"/>
      <c r="BT64" s="164"/>
      <c r="BU64" s="164"/>
      <c r="BV64" s="164"/>
      <c r="BW64" s="164"/>
      <c r="BX64" s="164"/>
      <c r="BY64" s="164"/>
      <c r="BZ64" s="167"/>
      <c r="CA64" s="149"/>
      <c r="CB64" s="164"/>
      <c r="CC64" s="164"/>
      <c r="CD64" s="164"/>
      <c r="CE64" s="164"/>
      <c r="CF64" s="164"/>
      <c r="CG64" s="164"/>
      <c r="CH64" s="165"/>
      <c r="CI64" s="6"/>
      <c r="CJ64" s="6"/>
      <c r="CK64" s="6"/>
    </row>
    <row r="65" spans="1:89" ht="24.75" customHeight="1">
      <c r="A65" s="150" t="s">
        <v>204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61"/>
      <c r="R65" s="151"/>
      <c r="S65" s="152"/>
      <c r="T65" s="152"/>
      <c r="U65" s="153"/>
      <c r="V65" s="154">
        <v>90808010310126000</v>
      </c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6"/>
      <c r="AI65" s="58">
        <v>244</v>
      </c>
      <c r="AJ65" s="46">
        <v>225</v>
      </c>
      <c r="AK65" s="69" t="s">
        <v>246</v>
      </c>
      <c r="AL65" s="149">
        <v>2723167</v>
      </c>
      <c r="AM65" s="164"/>
      <c r="AN65" s="164"/>
      <c r="AO65" s="164"/>
      <c r="AP65" s="164"/>
      <c r="AQ65" s="164"/>
      <c r="AR65" s="164"/>
      <c r="AS65" s="164"/>
      <c r="AT65" s="167"/>
      <c r="AU65" s="149">
        <v>2723167</v>
      </c>
      <c r="AV65" s="164"/>
      <c r="AW65" s="164"/>
      <c r="AX65" s="164"/>
      <c r="AY65" s="164"/>
      <c r="AZ65" s="164"/>
      <c r="BA65" s="164"/>
      <c r="BB65" s="167"/>
      <c r="BC65" s="149"/>
      <c r="BD65" s="164"/>
      <c r="BE65" s="164"/>
      <c r="BF65" s="164"/>
      <c r="BG65" s="164"/>
      <c r="BH65" s="164"/>
      <c r="BI65" s="164"/>
      <c r="BJ65" s="167"/>
      <c r="BK65" s="149"/>
      <c r="BL65" s="164"/>
      <c r="BM65" s="164"/>
      <c r="BN65" s="164"/>
      <c r="BO65" s="164"/>
      <c r="BP65" s="164"/>
      <c r="BQ65" s="164"/>
      <c r="BR65" s="167"/>
      <c r="BS65" s="149"/>
      <c r="BT65" s="164"/>
      <c r="BU65" s="164"/>
      <c r="BV65" s="164"/>
      <c r="BW65" s="164"/>
      <c r="BX65" s="164"/>
      <c r="BY65" s="164"/>
      <c r="BZ65" s="167"/>
      <c r="CA65" s="149"/>
      <c r="CB65" s="164"/>
      <c r="CC65" s="164"/>
      <c r="CD65" s="164"/>
      <c r="CE65" s="164"/>
      <c r="CF65" s="164"/>
      <c r="CG65" s="164"/>
      <c r="CH65" s="165"/>
      <c r="CI65" s="6"/>
      <c r="CJ65" s="6"/>
      <c r="CK65" s="6"/>
    </row>
    <row r="66" spans="1:89" ht="15.75" customHeight="1">
      <c r="A66" s="166" t="s">
        <v>205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51"/>
      <c r="S66" s="152"/>
      <c r="T66" s="152"/>
      <c r="U66" s="153"/>
      <c r="V66" s="154">
        <v>90808010310126000</v>
      </c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  <c r="AI66" s="58">
        <v>244</v>
      </c>
      <c r="AJ66" s="46">
        <v>226</v>
      </c>
      <c r="AK66" s="69" t="s">
        <v>246</v>
      </c>
      <c r="AL66" s="149">
        <v>1066250</v>
      </c>
      <c r="AM66" s="164"/>
      <c r="AN66" s="164"/>
      <c r="AO66" s="164"/>
      <c r="AP66" s="164"/>
      <c r="AQ66" s="164"/>
      <c r="AR66" s="164"/>
      <c r="AS66" s="164"/>
      <c r="AT66" s="167"/>
      <c r="AU66" s="149">
        <v>1066250</v>
      </c>
      <c r="AV66" s="164"/>
      <c r="AW66" s="164"/>
      <c r="AX66" s="164"/>
      <c r="AY66" s="164"/>
      <c r="AZ66" s="164"/>
      <c r="BA66" s="164"/>
      <c r="BB66" s="167"/>
      <c r="BC66" s="149"/>
      <c r="BD66" s="164"/>
      <c r="BE66" s="164"/>
      <c r="BF66" s="164"/>
      <c r="BG66" s="164"/>
      <c r="BH66" s="164"/>
      <c r="BI66" s="164"/>
      <c r="BJ66" s="167"/>
      <c r="BK66" s="149"/>
      <c r="BL66" s="164"/>
      <c r="BM66" s="164"/>
      <c r="BN66" s="164"/>
      <c r="BO66" s="164"/>
      <c r="BP66" s="164"/>
      <c r="BQ66" s="164"/>
      <c r="BR66" s="167"/>
      <c r="BS66" s="149"/>
      <c r="BT66" s="164"/>
      <c r="BU66" s="164"/>
      <c r="BV66" s="164"/>
      <c r="BW66" s="164"/>
      <c r="BX66" s="164"/>
      <c r="BY66" s="164"/>
      <c r="BZ66" s="167"/>
      <c r="CA66" s="149"/>
      <c r="CB66" s="164"/>
      <c r="CC66" s="164"/>
      <c r="CD66" s="164"/>
      <c r="CE66" s="164"/>
      <c r="CF66" s="164"/>
      <c r="CG66" s="164"/>
      <c r="CH66" s="165"/>
      <c r="CI66" s="6"/>
      <c r="CJ66" s="6"/>
      <c r="CK66" s="6"/>
    </row>
    <row r="67" spans="1:89" ht="15.75" customHeight="1">
      <c r="A67" s="166" t="s">
        <v>209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51"/>
      <c r="S67" s="152"/>
      <c r="T67" s="152"/>
      <c r="U67" s="153"/>
      <c r="V67" s="154">
        <v>90808010310126000</v>
      </c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6"/>
      <c r="AI67" s="58">
        <v>244</v>
      </c>
      <c r="AJ67" s="46">
        <v>290</v>
      </c>
      <c r="AK67" s="69" t="s">
        <v>246</v>
      </c>
      <c r="AL67" s="149">
        <v>362000</v>
      </c>
      <c r="AM67" s="164"/>
      <c r="AN67" s="164"/>
      <c r="AO67" s="164"/>
      <c r="AP67" s="164"/>
      <c r="AQ67" s="164"/>
      <c r="AR67" s="164"/>
      <c r="AS67" s="164"/>
      <c r="AT67" s="167"/>
      <c r="AU67" s="149">
        <v>362000</v>
      </c>
      <c r="AV67" s="164"/>
      <c r="AW67" s="164"/>
      <c r="AX67" s="164"/>
      <c r="AY67" s="164"/>
      <c r="AZ67" s="164"/>
      <c r="BA67" s="164"/>
      <c r="BB67" s="167"/>
      <c r="BC67" s="149"/>
      <c r="BD67" s="164"/>
      <c r="BE67" s="164"/>
      <c r="BF67" s="164"/>
      <c r="BG67" s="164"/>
      <c r="BH67" s="164"/>
      <c r="BI67" s="164"/>
      <c r="BJ67" s="167"/>
      <c r="BK67" s="149"/>
      <c r="BL67" s="164"/>
      <c r="BM67" s="164"/>
      <c r="BN67" s="164"/>
      <c r="BO67" s="164"/>
      <c r="BP67" s="164"/>
      <c r="BQ67" s="164"/>
      <c r="BR67" s="167"/>
      <c r="BS67" s="149"/>
      <c r="BT67" s="164"/>
      <c r="BU67" s="164"/>
      <c r="BV67" s="164"/>
      <c r="BW67" s="164"/>
      <c r="BX67" s="164"/>
      <c r="BY67" s="164"/>
      <c r="BZ67" s="167"/>
      <c r="CA67" s="149"/>
      <c r="CB67" s="164"/>
      <c r="CC67" s="164"/>
      <c r="CD67" s="164"/>
      <c r="CE67" s="164"/>
      <c r="CF67" s="164"/>
      <c r="CG67" s="164"/>
      <c r="CH67" s="165"/>
      <c r="CI67" s="6"/>
      <c r="CJ67" s="6"/>
      <c r="CK67" s="6"/>
    </row>
    <row r="68" spans="1:89" ht="25.5" customHeight="1">
      <c r="A68" s="150" t="s">
        <v>207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61"/>
      <c r="R68" s="151"/>
      <c r="S68" s="152"/>
      <c r="T68" s="152"/>
      <c r="U68" s="153"/>
      <c r="V68" s="154">
        <v>90808010310126000</v>
      </c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6"/>
      <c r="AI68" s="46">
        <v>244</v>
      </c>
      <c r="AJ68" s="46">
        <v>310</v>
      </c>
      <c r="AK68" s="72" t="s">
        <v>246</v>
      </c>
      <c r="AL68" s="149">
        <v>2361000</v>
      </c>
      <c r="AM68" s="162"/>
      <c r="AN68" s="162"/>
      <c r="AO68" s="162"/>
      <c r="AP68" s="162"/>
      <c r="AQ68" s="162"/>
      <c r="AR68" s="162"/>
      <c r="AS68" s="162"/>
      <c r="AT68" s="163"/>
      <c r="AU68" s="149">
        <v>2361000</v>
      </c>
      <c r="AV68" s="147"/>
      <c r="AW68" s="147"/>
      <c r="AX68" s="147"/>
      <c r="AY68" s="147"/>
      <c r="AZ68" s="147"/>
      <c r="BA68" s="147"/>
      <c r="BB68" s="148"/>
      <c r="BC68" s="149"/>
      <c r="BD68" s="147"/>
      <c r="BE68" s="147"/>
      <c r="BF68" s="147"/>
      <c r="BG68" s="147"/>
      <c r="BH68" s="147"/>
      <c r="BI68" s="147"/>
      <c r="BJ68" s="148"/>
      <c r="BK68" s="149"/>
      <c r="BL68" s="147"/>
      <c r="BM68" s="147"/>
      <c r="BN68" s="147"/>
      <c r="BO68" s="147"/>
      <c r="BP68" s="147"/>
      <c r="BQ68" s="147"/>
      <c r="BR68" s="148"/>
      <c r="BS68" s="146"/>
      <c r="BT68" s="147"/>
      <c r="BU68" s="147"/>
      <c r="BV68" s="147"/>
      <c r="BW68" s="147"/>
      <c r="BX68" s="147"/>
      <c r="BY68" s="147"/>
      <c r="BZ68" s="148"/>
      <c r="CA68" s="149"/>
      <c r="CB68" s="147"/>
      <c r="CC68" s="147"/>
      <c r="CD68" s="147"/>
      <c r="CE68" s="147"/>
      <c r="CF68" s="147"/>
      <c r="CG68" s="147"/>
      <c r="CH68" s="148"/>
      <c r="CI68" s="6"/>
      <c r="CJ68" s="6"/>
      <c r="CK68" s="6"/>
    </row>
    <row r="69" spans="1:89" ht="24" customHeight="1">
      <c r="A69" s="150" t="s">
        <v>208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1"/>
      <c r="S69" s="152"/>
      <c r="T69" s="152"/>
      <c r="U69" s="153"/>
      <c r="V69" s="154">
        <v>90808010310126000</v>
      </c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6"/>
      <c r="AI69" s="63">
        <v>244</v>
      </c>
      <c r="AJ69" s="44">
        <v>340</v>
      </c>
      <c r="AK69" s="71" t="s">
        <v>246</v>
      </c>
      <c r="AL69" s="143">
        <v>200000</v>
      </c>
      <c r="AM69" s="157"/>
      <c r="AN69" s="157"/>
      <c r="AO69" s="157"/>
      <c r="AP69" s="157"/>
      <c r="AQ69" s="157"/>
      <c r="AR69" s="157"/>
      <c r="AS69" s="157"/>
      <c r="AT69" s="158"/>
      <c r="AU69" s="143">
        <v>200000</v>
      </c>
      <c r="AV69" s="144"/>
      <c r="AW69" s="144"/>
      <c r="AX69" s="144"/>
      <c r="AY69" s="144"/>
      <c r="AZ69" s="144"/>
      <c r="BA69" s="144"/>
      <c r="BB69" s="159"/>
      <c r="BC69" s="143"/>
      <c r="BD69" s="144"/>
      <c r="BE69" s="144"/>
      <c r="BF69" s="144"/>
      <c r="BG69" s="144"/>
      <c r="BH69" s="144"/>
      <c r="BI69" s="144"/>
      <c r="BJ69" s="159"/>
      <c r="BK69" s="143"/>
      <c r="BL69" s="144"/>
      <c r="BM69" s="144"/>
      <c r="BN69" s="144"/>
      <c r="BO69" s="144"/>
      <c r="BP69" s="144"/>
      <c r="BQ69" s="144"/>
      <c r="BR69" s="159"/>
      <c r="BS69" s="160"/>
      <c r="BT69" s="144"/>
      <c r="BU69" s="144"/>
      <c r="BV69" s="144"/>
      <c r="BW69" s="144"/>
      <c r="BX69" s="144"/>
      <c r="BY69" s="144"/>
      <c r="BZ69" s="159"/>
      <c r="CA69" s="143"/>
      <c r="CB69" s="144"/>
      <c r="CC69" s="144"/>
      <c r="CD69" s="144"/>
      <c r="CE69" s="144"/>
      <c r="CF69" s="144"/>
      <c r="CG69" s="144"/>
      <c r="CH69" s="145"/>
      <c r="CI69" s="6"/>
      <c r="CJ69" s="6"/>
      <c r="CK69" s="6"/>
    </row>
    <row r="70" spans="1:89" ht="17.25" customHeight="1">
      <c r="A70" s="168" t="s">
        <v>129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85"/>
      <c r="S70" s="186"/>
      <c r="T70" s="186"/>
      <c r="U70" s="187"/>
      <c r="V70" s="188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90"/>
      <c r="AI70" s="38"/>
      <c r="AJ70" s="47"/>
      <c r="AK70" s="37"/>
      <c r="AL70" s="196"/>
      <c r="AM70" s="182"/>
      <c r="AN70" s="182"/>
      <c r="AO70" s="182"/>
      <c r="AP70" s="182"/>
      <c r="AQ70" s="182"/>
      <c r="AR70" s="182"/>
      <c r="AS70" s="182"/>
      <c r="AT70" s="183"/>
      <c r="AU70" s="196"/>
      <c r="AV70" s="182"/>
      <c r="AW70" s="182"/>
      <c r="AX70" s="182"/>
      <c r="AY70" s="182"/>
      <c r="AZ70" s="182"/>
      <c r="BA70" s="182"/>
      <c r="BB70" s="183"/>
      <c r="BC70" s="191"/>
      <c r="BD70" s="192"/>
      <c r="BE70" s="192"/>
      <c r="BF70" s="192"/>
      <c r="BG70" s="192"/>
      <c r="BH70" s="192"/>
      <c r="BI70" s="192"/>
      <c r="BJ70" s="193"/>
      <c r="BK70" s="191"/>
      <c r="BL70" s="192"/>
      <c r="BM70" s="192"/>
      <c r="BN70" s="192"/>
      <c r="BO70" s="192"/>
      <c r="BP70" s="192"/>
      <c r="BQ70" s="192"/>
      <c r="BR70" s="193"/>
      <c r="BS70" s="191"/>
      <c r="BT70" s="192"/>
      <c r="BU70" s="192"/>
      <c r="BV70" s="192"/>
      <c r="BW70" s="192"/>
      <c r="BX70" s="192"/>
      <c r="BY70" s="192"/>
      <c r="BZ70" s="193"/>
      <c r="CA70" s="191"/>
      <c r="CB70" s="192"/>
      <c r="CC70" s="192"/>
      <c r="CD70" s="192"/>
      <c r="CE70" s="192"/>
      <c r="CF70" s="192"/>
      <c r="CG70" s="192"/>
      <c r="CH70" s="198"/>
      <c r="CI70" s="6"/>
      <c r="CJ70" s="6"/>
      <c r="CK70" s="6"/>
    </row>
    <row r="71" spans="1:89" ht="12.75">
      <c r="A71" s="203" t="s">
        <v>249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4"/>
      <c r="R71" s="185"/>
      <c r="S71" s="186"/>
      <c r="T71" s="186"/>
      <c r="U71" s="187"/>
      <c r="V71" s="188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90"/>
      <c r="AI71" s="64"/>
      <c r="AJ71" s="45"/>
      <c r="AK71" s="40"/>
      <c r="AL71" s="196">
        <f>AU71+BC71+BS71</f>
        <v>21021005</v>
      </c>
      <c r="AM71" s="182"/>
      <c r="AN71" s="182"/>
      <c r="AO71" s="182"/>
      <c r="AP71" s="182"/>
      <c r="AQ71" s="182"/>
      <c r="AR71" s="182"/>
      <c r="AS71" s="182"/>
      <c r="AT71" s="183"/>
      <c r="AU71" s="207">
        <f>AU72+AU77</f>
        <v>21021005</v>
      </c>
      <c r="AV71" s="208"/>
      <c r="AW71" s="208"/>
      <c r="AX71" s="208"/>
      <c r="AY71" s="208"/>
      <c r="AZ71" s="208"/>
      <c r="BA71" s="208"/>
      <c r="BB71" s="209"/>
      <c r="BC71" s="191"/>
      <c r="BD71" s="192"/>
      <c r="BE71" s="192"/>
      <c r="BF71" s="192"/>
      <c r="BG71" s="192"/>
      <c r="BH71" s="192"/>
      <c r="BI71" s="192"/>
      <c r="BJ71" s="193"/>
      <c r="BK71" s="191"/>
      <c r="BL71" s="192"/>
      <c r="BM71" s="192"/>
      <c r="BN71" s="192"/>
      <c r="BO71" s="192"/>
      <c r="BP71" s="192"/>
      <c r="BQ71" s="192"/>
      <c r="BR71" s="193"/>
      <c r="BS71" s="191"/>
      <c r="BT71" s="192"/>
      <c r="BU71" s="192"/>
      <c r="BV71" s="192"/>
      <c r="BW71" s="192"/>
      <c r="BX71" s="192"/>
      <c r="BY71" s="192"/>
      <c r="BZ71" s="193"/>
      <c r="CA71" s="191"/>
      <c r="CB71" s="192"/>
      <c r="CC71" s="192"/>
      <c r="CD71" s="192"/>
      <c r="CE71" s="192"/>
      <c r="CF71" s="192"/>
      <c r="CG71" s="192"/>
      <c r="CH71" s="198"/>
      <c r="CI71" s="6"/>
      <c r="CJ71" s="6"/>
      <c r="CK71" s="6"/>
    </row>
    <row r="72" spans="1:89" ht="12.75">
      <c r="A72" s="184" t="s">
        <v>131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72"/>
      <c r="S72" s="173"/>
      <c r="T72" s="173"/>
      <c r="U72" s="174"/>
      <c r="V72" s="178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80"/>
      <c r="AI72" s="63"/>
      <c r="AJ72" s="44"/>
      <c r="AK72" s="36"/>
      <c r="AL72" s="143">
        <v>17316600</v>
      </c>
      <c r="AM72" s="157"/>
      <c r="AN72" s="157"/>
      <c r="AO72" s="157"/>
      <c r="AP72" s="157"/>
      <c r="AQ72" s="157"/>
      <c r="AR72" s="157"/>
      <c r="AS72" s="157"/>
      <c r="AT72" s="158"/>
      <c r="AU72" s="143">
        <v>17316600</v>
      </c>
      <c r="AV72" s="157"/>
      <c r="AW72" s="157"/>
      <c r="AX72" s="157"/>
      <c r="AY72" s="157"/>
      <c r="AZ72" s="157"/>
      <c r="BA72" s="157"/>
      <c r="BB72" s="158"/>
      <c r="BC72" s="143"/>
      <c r="BD72" s="194"/>
      <c r="BE72" s="194"/>
      <c r="BF72" s="194"/>
      <c r="BG72" s="194"/>
      <c r="BH72" s="194"/>
      <c r="BI72" s="194"/>
      <c r="BJ72" s="195"/>
      <c r="BK72" s="143"/>
      <c r="BL72" s="194"/>
      <c r="BM72" s="194"/>
      <c r="BN72" s="194"/>
      <c r="BO72" s="194"/>
      <c r="BP72" s="194"/>
      <c r="BQ72" s="194"/>
      <c r="BR72" s="195"/>
      <c r="BS72" s="143"/>
      <c r="BT72" s="194"/>
      <c r="BU72" s="194"/>
      <c r="BV72" s="194"/>
      <c r="BW72" s="194"/>
      <c r="BX72" s="194"/>
      <c r="BY72" s="194"/>
      <c r="BZ72" s="195"/>
      <c r="CA72" s="143"/>
      <c r="CB72" s="194"/>
      <c r="CC72" s="194"/>
      <c r="CD72" s="194"/>
      <c r="CE72" s="194"/>
      <c r="CF72" s="194"/>
      <c r="CG72" s="194"/>
      <c r="CH72" s="199"/>
      <c r="CI72" s="6"/>
      <c r="CJ72" s="6"/>
      <c r="CK72" s="6"/>
    </row>
    <row r="73" spans="1:89" ht="12.75">
      <c r="A73" s="200" t="s">
        <v>132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1" t="s">
        <v>133</v>
      </c>
      <c r="S73" s="201"/>
      <c r="T73" s="201"/>
      <c r="U73" s="201"/>
      <c r="V73" s="202">
        <v>90808010310326000</v>
      </c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154"/>
      <c r="AI73" s="47"/>
      <c r="AJ73" s="47"/>
      <c r="AK73" s="47"/>
      <c r="AL73" s="167">
        <v>13300000</v>
      </c>
      <c r="AM73" s="197"/>
      <c r="AN73" s="197"/>
      <c r="AO73" s="197"/>
      <c r="AP73" s="197"/>
      <c r="AQ73" s="197"/>
      <c r="AR73" s="197"/>
      <c r="AS73" s="197"/>
      <c r="AT73" s="197"/>
      <c r="AU73" s="197">
        <v>13300000</v>
      </c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>
        <v>0</v>
      </c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6"/>
      <c r="CJ73" s="6"/>
      <c r="CK73" s="6"/>
    </row>
    <row r="74" spans="1:89" ht="12.75">
      <c r="A74" s="200" t="s">
        <v>197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1"/>
      <c r="S74" s="201"/>
      <c r="T74" s="201"/>
      <c r="U74" s="201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154"/>
      <c r="AI74" s="44">
        <v>111</v>
      </c>
      <c r="AJ74" s="44">
        <v>211</v>
      </c>
      <c r="AK74" s="81" t="s">
        <v>247</v>
      </c>
      <c r="AL74" s="16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6"/>
      <c r="CJ74" s="6"/>
      <c r="CK74" s="6"/>
    </row>
    <row r="75" spans="1:89" ht="24" customHeight="1">
      <c r="A75" s="205" t="s">
        <v>198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1"/>
      <c r="S75" s="201"/>
      <c r="T75" s="201"/>
      <c r="U75" s="201"/>
      <c r="V75" s="202">
        <v>90808010310326000</v>
      </c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44">
        <v>119</v>
      </c>
      <c r="AJ75" s="44">
        <v>213</v>
      </c>
      <c r="AK75" s="81" t="s">
        <v>247</v>
      </c>
      <c r="AL75" s="197">
        <v>4016600</v>
      </c>
      <c r="AM75" s="197"/>
      <c r="AN75" s="197"/>
      <c r="AO75" s="197"/>
      <c r="AP75" s="197"/>
      <c r="AQ75" s="197"/>
      <c r="AR75" s="197"/>
      <c r="AS75" s="197"/>
      <c r="AT75" s="197"/>
      <c r="AU75" s="197">
        <v>4016600</v>
      </c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>
        <v>0</v>
      </c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6"/>
      <c r="CJ75" s="6"/>
      <c r="CK75" s="6"/>
    </row>
    <row r="76" spans="1:89" ht="12.75">
      <c r="A76" s="168" t="s">
        <v>135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 t="s">
        <v>136</v>
      </c>
      <c r="S76" s="170"/>
      <c r="T76" s="170"/>
      <c r="U76" s="171"/>
      <c r="V76" s="175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7"/>
      <c r="AI76" s="58"/>
      <c r="AJ76" s="46"/>
      <c r="AK76" s="69"/>
      <c r="AL76" s="149"/>
      <c r="AM76" s="164"/>
      <c r="AN76" s="164"/>
      <c r="AO76" s="164"/>
      <c r="AP76" s="164"/>
      <c r="AQ76" s="164"/>
      <c r="AR76" s="164"/>
      <c r="AS76" s="164"/>
      <c r="AT76" s="167"/>
      <c r="AU76" s="181"/>
      <c r="AV76" s="182"/>
      <c r="AW76" s="182"/>
      <c r="AX76" s="182"/>
      <c r="AY76" s="182"/>
      <c r="AZ76" s="182"/>
      <c r="BA76" s="182"/>
      <c r="BB76" s="183"/>
      <c r="BC76" s="149"/>
      <c r="BD76" s="164"/>
      <c r="BE76" s="164"/>
      <c r="BF76" s="164"/>
      <c r="BG76" s="164"/>
      <c r="BH76" s="164"/>
      <c r="BI76" s="164"/>
      <c r="BJ76" s="167"/>
      <c r="BK76" s="149"/>
      <c r="BL76" s="164"/>
      <c r="BM76" s="164"/>
      <c r="BN76" s="164"/>
      <c r="BO76" s="164"/>
      <c r="BP76" s="164"/>
      <c r="BQ76" s="164"/>
      <c r="BR76" s="167"/>
      <c r="BS76" s="149"/>
      <c r="BT76" s="164"/>
      <c r="BU76" s="164"/>
      <c r="BV76" s="164"/>
      <c r="BW76" s="164"/>
      <c r="BX76" s="164"/>
      <c r="BY76" s="164"/>
      <c r="BZ76" s="167"/>
      <c r="CA76" s="149"/>
      <c r="CB76" s="164"/>
      <c r="CC76" s="164"/>
      <c r="CD76" s="164"/>
      <c r="CE76" s="164"/>
      <c r="CF76" s="164"/>
      <c r="CG76" s="164"/>
      <c r="CH76" s="165"/>
      <c r="CI76" s="6"/>
      <c r="CJ76" s="6"/>
      <c r="CK76" s="6"/>
    </row>
    <row r="77" spans="1:89" ht="12.75">
      <c r="A77" s="184" t="s">
        <v>137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72"/>
      <c r="S77" s="173"/>
      <c r="T77" s="173"/>
      <c r="U77" s="174"/>
      <c r="V77" s="178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80"/>
      <c r="AI77" s="58"/>
      <c r="AJ77" s="46"/>
      <c r="AK77" s="69"/>
      <c r="AL77" s="149">
        <v>3704405</v>
      </c>
      <c r="AM77" s="164"/>
      <c r="AN77" s="164"/>
      <c r="AO77" s="164"/>
      <c r="AP77" s="164"/>
      <c r="AQ77" s="164"/>
      <c r="AR77" s="164"/>
      <c r="AS77" s="164"/>
      <c r="AT77" s="167"/>
      <c r="AU77" s="181">
        <v>3704405</v>
      </c>
      <c r="AV77" s="182"/>
      <c r="AW77" s="182"/>
      <c r="AX77" s="182"/>
      <c r="AY77" s="182"/>
      <c r="AZ77" s="182"/>
      <c r="BA77" s="182"/>
      <c r="BB77" s="183"/>
      <c r="BC77" s="149"/>
      <c r="BD77" s="164"/>
      <c r="BE77" s="164"/>
      <c r="BF77" s="164"/>
      <c r="BG77" s="164"/>
      <c r="BH77" s="164"/>
      <c r="BI77" s="164"/>
      <c r="BJ77" s="167"/>
      <c r="BK77" s="149"/>
      <c r="BL77" s="164"/>
      <c r="BM77" s="164"/>
      <c r="BN77" s="164"/>
      <c r="BO77" s="164"/>
      <c r="BP77" s="164"/>
      <c r="BQ77" s="164"/>
      <c r="BR77" s="167"/>
      <c r="BS77" s="149"/>
      <c r="BT77" s="164"/>
      <c r="BU77" s="164"/>
      <c r="BV77" s="164"/>
      <c r="BW77" s="164"/>
      <c r="BX77" s="164"/>
      <c r="BY77" s="164"/>
      <c r="BZ77" s="167"/>
      <c r="CA77" s="149"/>
      <c r="CB77" s="164"/>
      <c r="CC77" s="164"/>
      <c r="CD77" s="164"/>
      <c r="CE77" s="164"/>
      <c r="CF77" s="164"/>
      <c r="CG77" s="164"/>
      <c r="CH77" s="165"/>
      <c r="CI77" s="6"/>
      <c r="CJ77" s="6"/>
      <c r="CK77" s="6"/>
    </row>
    <row r="78" spans="1:89" ht="15.75" customHeight="1">
      <c r="A78" s="166" t="s">
        <v>134</v>
      </c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51"/>
      <c r="S78" s="152"/>
      <c r="T78" s="152"/>
      <c r="U78" s="153"/>
      <c r="V78" s="154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6"/>
      <c r="AI78" s="58"/>
      <c r="AJ78" s="46"/>
      <c r="AK78" s="69"/>
      <c r="AL78" s="149"/>
      <c r="AM78" s="164"/>
      <c r="AN78" s="164"/>
      <c r="AO78" s="164"/>
      <c r="AP78" s="164"/>
      <c r="AQ78" s="164"/>
      <c r="AR78" s="164"/>
      <c r="AS78" s="164"/>
      <c r="AT78" s="167"/>
      <c r="AU78" s="149"/>
      <c r="AV78" s="164"/>
      <c r="AW78" s="164"/>
      <c r="AX78" s="164"/>
      <c r="AY78" s="164"/>
      <c r="AZ78" s="164"/>
      <c r="BA78" s="164"/>
      <c r="BB78" s="167"/>
      <c r="BC78" s="149"/>
      <c r="BD78" s="164"/>
      <c r="BE78" s="164"/>
      <c r="BF78" s="164"/>
      <c r="BG78" s="164"/>
      <c r="BH78" s="164"/>
      <c r="BI78" s="164"/>
      <c r="BJ78" s="167"/>
      <c r="BK78" s="149"/>
      <c r="BL78" s="164"/>
      <c r="BM78" s="164"/>
      <c r="BN78" s="164"/>
      <c r="BO78" s="164"/>
      <c r="BP78" s="164"/>
      <c r="BQ78" s="164"/>
      <c r="BR78" s="167"/>
      <c r="BS78" s="149"/>
      <c r="BT78" s="164"/>
      <c r="BU78" s="164"/>
      <c r="BV78" s="164"/>
      <c r="BW78" s="164"/>
      <c r="BX78" s="164"/>
      <c r="BY78" s="164"/>
      <c r="BZ78" s="167"/>
      <c r="CA78" s="149"/>
      <c r="CB78" s="164"/>
      <c r="CC78" s="164"/>
      <c r="CD78" s="164"/>
      <c r="CE78" s="164"/>
      <c r="CF78" s="164"/>
      <c r="CG78" s="164"/>
      <c r="CH78" s="165"/>
      <c r="CI78" s="6"/>
      <c r="CJ78" s="6"/>
      <c r="CK78" s="6"/>
    </row>
    <row r="79" spans="1:89" ht="13.5" customHeight="1">
      <c r="A79" s="166" t="s">
        <v>203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51"/>
      <c r="S79" s="152"/>
      <c r="T79" s="152"/>
      <c r="U79" s="153"/>
      <c r="V79" s="154">
        <v>90808010310326000</v>
      </c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6"/>
      <c r="AI79" s="58">
        <v>244</v>
      </c>
      <c r="AJ79" s="46">
        <v>221</v>
      </c>
      <c r="AK79" s="69" t="s">
        <v>247</v>
      </c>
      <c r="AL79" s="149">
        <v>252655</v>
      </c>
      <c r="AM79" s="164"/>
      <c r="AN79" s="164"/>
      <c r="AO79" s="164"/>
      <c r="AP79" s="164"/>
      <c r="AQ79" s="164"/>
      <c r="AR79" s="164"/>
      <c r="AS79" s="164"/>
      <c r="AT79" s="167"/>
      <c r="AU79" s="149">
        <v>252655</v>
      </c>
      <c r="AV79" s="164"/>
      <c r="AW79" s="164"/>
      <c r="AX79" s="164"/>
      <c r="AY79" s="164"/>
      <c r="AZ79" s="164"/>
      <c r="BA79" s="164"/>
      <c r="BB79" s="167"/>
      <c r="BC79" s="149"/>
      <c r="BD79" s="164"/>
      <c r="BE79" s="164"/>
      <c r="BF79" s="164"/>
      <c r="BG79" s="164"/>
      <c r="BH79" s="164"/>
      <c r="BI79" s="164"/>
      <c r="BJ79" s="167"/>
      <c r="BK79" s="149"/>
      <c r="BL79" s="164"/>
      <c r="BM79" s="164"/>
      <c r="BN79" s="164"/>
      <c r="BO79" s="164"/>
      <c r="BP79" s="164"/>
      <c r="BQ79" s="164"/>
      <c r="BR79" s="167"/>
      <c r="BS79" s="149"/>
      <c r="BT79" s="164"/>
      <c r="BU79" s="164"/>
      <c r="BV79" s="164"/>
      <c r="BW79" s="164"/>
      <c r="BX79" s="164"/>
      <c r="BY79" s="164"/>
      <c r="BZ79" s="167"/>
      <c r="CA79" s="149"/>
      <c r="CB79" s="164"/>
      <c r="CC79" s="164"/>
      <c r="CD79" s="164"/>
      <c r="CE79" s="164"/>
      <c r="CF79" s="164"/>
      <c r="CG79" s="164"/>
      <c r="CH79" s="165"/>
      <c r="CI79" s="6"/>
      <c r="CJ79" s="6"/>
      <c r="CK79" s="6"/>
    </row>
    <row r="80" spans="1:89" ht="12.75">
      <c r="A80" s="166" t="s">
        <v>245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51"/>
      <c r="S80" s="152"/>
      <c r="T80" s="152"/>
      <c r="U80" s="153"/>
      <c r="V80" s="154">
        <v>90808010310326000</v>
      </c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6"/>
      <c r="AI80" s="58">
        <v>244</v>
      </c>
      <c r="AJ80" s="46">
        <v>223</v>
      </c>
      <c r="AK80" s="69" t="s">
        <v>247</v>
      </c>
      <c r="AL80" s="149">
        <v>1877600</v>
      </c>
      <c r="AM80" s="164"/>
      <c r="AN80" s="164"/>
      <c r="AO80" s="164"/>
      <c r="AP80" s="164"/>
      <c r="AQ80" s="164"/>
      <c r="AR80" s="164"/>
      <c r="AS80" s="164"/>
      <c r="AT80" s="167"/>
      <c r="AU80" s="149">
        <v>1877600</v>
      </c>
      <c r="AV80" s="164"/>
      <c r="AW80" s="164"/>
      <c r="AX80" s="164"/>
      <c r="AY80" s="164"/>
      <c r="AZ80" s="164"/>
      <c r="BA80" s="164"/>
      <c r="BB80" s="167"/>
      <c r="BC80" s="149"/>
      <c r="BD80" s="164"/>
      <c r="BE80" s="164"/>
      <c r="BF80" s="164"/>
      <c r="BG80" s="164"/>
      <c r="BH80" s="164"/>
      <c r="BI80" s="164"/>
      <c r="BJ80" s="167"/>
      <c r="BK80" s="149"/>
      <c r="BL80" s="164"/>
      <c r="BM80" s="164"/>
      <c r="BN80" s="164"/>
      <c r="BO80" s="164"/>
      <c r="BP80" s="164"/>
      <c r="BQ80" s="164"/>
      <c r="BR80" s="167"/>
      <c r="BS80" s="149"/>
      <c r="BT80" s="164"/>
      <c r="BU80" s="164"/>
      <c r="BV80" s="164"/>
      <c r="BW80" s="164"/>
      <c r="BX80" s="164"/>
      <c r="BY80" s="164"/>
      <c r="BZ80" s="167"/>
      <c r="CA80" s="149"/>
      <c r="CB80" s="164"/>
      <c r="CC80" s="164"/>
      <c r="CD80" s="164"/>
      <c r="CE80" s="164"/>
      <c r="CF80" s="164"/>
      <c r="CG80" s="164"/>
      <c r="CH80" s="165"/>
      <c r="CI80" s="6"/>
      <c r="CJ80" s="6"/>
      <c r="CK80" s="6"/>
    </row>
    <row r="81" spans="1:89" ht="24.75" customHeight="1">
      <c r="A81" s="150" t="s">
        <v>204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61"/>
      <c r="R81" s="151"/>
      <c r="S81" s="152"/>
      <c r="T81" s="152"/>
      <c r="U81" s="153"/>
      <c r="V81" s="154">
        <v>90808010310326000</v>
      </c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6"/>
      <c r="AI81" s="58">
        <v>244</v>
      </c>
      <c r="AJ81" s="46">
        <v>225</v>
      </c>
      <c r="AK81" s="69" t="s">
        <v>247</v>
      </c>
      <c r="AL81" s="149">
        <v>221850</v>
      </c>
      <c r="AM81" s="164"/>
      <c r="AN81" s="164"/>
      <c r="AO81" s="164"/>
      <c r="AP81" s="164"/>
      <c r="AQ81" s="164"/>
      <c r="AR81" s="164"/>
      <c r="AS81" s="164"/>
      <c r="AT81" s="167"/>
      <c r="AU81" s="149">
        <v>221850</v>
      </c>
      <c r="AV81" s="164"/>
      <c r="AW81" s="164"/>
      <c r="AX81" s="164"/>
      <c r="AY81" s="164"/>
      <c r="AZ81" s="164"/>
      <c r="BA81" s="164"/>
      <c r="BB81" s="167"/>
      <c r="BC81" s="149"/>
      <c r="BD81" s="164"/>
      <c r="BE81" s="164"/>
      <c r="BF81" s="164"/>
      <c r="BG81" s="164"/>
      <c r="BH81" s="164"/>
      <c r="BI81" s="164"/>
      <c r="BJ81" s="167"/>
      <c r="BK81" s="149"/>
      <c r="BL81" s="164"/>
      <c r="BM81" s="164"/>
      <c r="BN81" s="164"/>
      <c r="BO81" s="164"/>
      <c r="BP81" s="164"/>
      <c r="BQ81" s="164"/>
      <c r="BR81" s="167"/>
      <c r="BS81" s="149"/>
      <c r="BT81" s="164"/>
      <c r="BU81" s="164"/>
      <c r="BV81" s="164"/>
      <c r="BW81" s="164"/>
      <c r="BX81" s="164"/>
      <c r="BY81" s="164"/>
      <c r="BZ81" s="167"/>
      <c r="CA81" s="149"/>
      <c r="CB81" s="164"/>
      <c r="CC81" s="164"/>
      <c r="CD81" s="164"/>
      <c r="CE81" s="164"/>
      <c r="CF81" s="164"/>
      <c r="CG81" s="164"/>
      <c r="CH81" s="165"/>
      <c r="CI81" s="6"/>
      <c r="CJ81" s="6"/>
      <c r="CK81" s="6"/>
    </row>
    <row r="82" spans="1:89" ht="15.75" customHeight="1">
      <c r="A82" s="166" t="s">
        <v>205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51"/>
      <c r="S82" s="152"/>
      <c r="T82" s="152"/>
      <c r="U82" s="153"/>
      <c r="V82" s="154">
        <v>90808010310326000</v>
      </c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6"/>
      <c r="AI82" s="58">
        <v>244</v>
      </c>
      <c r="AJ82" s="46">
        <v>226</v>
      </c>
      <c r="AK82" s="69" t="s">
        <v>247</v>
      </c>
      <c r="AL82" s="149">
        <v>672300</v>
      </c>
      <c r="AM82" s="164"/>
      <c r="AN82" s="164"/>
      <c r="AO82" s="164"/>
      <c r="AP82" s="164"/>
      <c r="AQ82" s="164"/>
      <c r="AR82" s="164"/>
      <c r="AS82" s="164"/>
      <c r="AT82" s="167"/>
      <c r="AU82" s="149">
        <v>672300</v>
      </c>
      <c r="AV82" s="164"/>
      <c r="AW82" s="164"/>
      <c r="AX82" s="164"/>
      <c r="AY82" s="164"/>
      <c r="AZ82" s="164"/>
      <c r="BA82" s="164"/>
      <c r="BB82" s="167"/>
      <c r="BC82" s="149"/>
      <c r="BD82" s="164"/>
      <c r="BE82" s="164"/>
      <c r="BF82" s="164"/>
      <c r="BG82" s="164"/>
      <c r="BH82" s="164"/>
      <c r="BI82" s="164"/>
      <c r="BJ82" s="167"/>
      <c r="BK82" s="149"/>
      <c r="BL82" s="164"/>
      <c r="BM82" s="164"/>
      <c r="BN82" s="164"/>
      <c r="BO82" s="164"/>
      <c r="BP82" s="164"/>
      <c r="BQ82" s="164"/>
      <c r="BR82" s="167"/>
      <c r="BS82" s="149"/>
      <c r="BT82" s="164"/>
      <c r="BU82" s="164"/>
      <c r="BV82" s="164"/>
      <c r="BW82" s="164"/>
      <c r="BX82" s="164"/>
      <c r="BY82" s="164"/>
      <c r="BZ82" s="167"/>
      <c r="CA82" s="149"/>
      <c r="CB82" s="164"/>
      <c r="CC82" s="164"/>
      <c r="CD82" s="164"/>
      <c r="CE82" s="164"/>
      <c r="CF82" s="164"/>
      <c r="CG82" s="164"/>
      <c r="CH82" s="165"/>
      <c r="CI82" s="6"/>
      <c r="CJ82" s="6"/>
      <c r="CK82" s="6"/>
    </row>
    <row r="83" spans="1:89" ht="25.5" customHeight="1">
      <c r="A83" s="150" t="s">
        <v>207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61"/>
      <c r="R83" s="151"/>
      <c r="S83" s="152"/>
      <c r="T83" s="152"/>
      <c r="U83" s="153"/>
      <c r="V83" s="154">
        <v>90808010310326000</v>
      </c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6"/>
      <c r="AI83" s="46">
        <v>244</v>
      </c>
      <c r="AJ83" s="46">
        <v>310</v>
      </c>
      <c r="AK83" s="72" t="s">
        <v>247</v>
      </c>
      <c r="AL83" s="149">
        <v>600000</v>
      </c>
      <c r="AM83" s="162"/>
      <c r="AN83" s="162"/>
      <c r="AO83" s="162"/>
      <c r="AP83" s="162"/>
      <c r="AQ83" s="162"/>
      <c r="AR83" s="162"/>
      <c r="AS83" s="162"/>
      <c r="AT83" s="163"/>
      <c r="AU83" s="149">
        <v>600000</v>
      </c>
      <c r="AV83" s="147"/>
      <c r="AW83" s="147"/>
      <c r="AX83" s="147"/>
      <c r="AY83" s="147"/>
      <c r="AZ83" s="147"/>
      <c r="BA83" s="147"/>
      <c r="BB83" s="148"/>
      <c r="BC83" s="149"/>
      <c r="BD83" s="147"/>
      <c r="BE83" s="147"/>
      <c r="BF83" s="147"/>
      <c r="BG83" s="147"/>
      <c r="BH83" s="147"/>
      <c r="BI83" s="147"/>
      <c r="BJ83" s="148"/>
      <c r="BK83" s="149"/>
      <c r="BL83" s="147"/>
      <c r="BM83" s="147"/>
      <c r="BN83" s="147"/>
      <c r="BO83" s="147"/>
      <c r="BP83" s="147"/>
      <c r="BQ83" s="147"/>
      <c r="BR83" s="148"/>
      <c r="BS83" s="146"/>
      <c r="BT83" s="147"/>
      <c r="BU83" s="147"/>
      <c r="BV83" s="147"/>
      <c r="BW83" s="147"/>
      <c r="BX83" s="147"/>
      <c r="BY83" s="147"/>
      <c r="BZ83" s="148"/>
      <c r="CA83" s="149"/>
      <c r="CB83" s="147"/>
      <c r="CC83" s="147"/>
      <c r="CD83" s="147"/>
      <c r="CE83" s="147"/>
      <c r="CF83" s="147"/>
      <c r="CG83" s="147"/>
      <c r="CH83" s="148"/>
      <c r="CI83" s="6"/>
      <c r="CJ83" s="6"/>
      <c r="CK83" s="6"/>
    </row>
    <row r="84" spans="1:89" ht="24" customHeight="1">
      <c r="A84" s="150" t="s">
        <v>208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1"/>
      <c r="S84" s="152"/>
      <c r="T84" s="152"/>
      <c r="U84" s="153"/>
      <c r="V84" s="154">
        <v>90808010310326000</v>
      </c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6"/>
      <c r="AI84" s="63">
        <v>244</v>
      </c>
      <c r="AJ84" s="44">
        <v>340</v>
      </c>
      <c r="AK84" s="71" t="s">
        <v>247</v>
      </c>
      <c r="AL84" s="143">
        <v>80000</v>
      </c>
      <c r="AM84" s="157"/>
      <c r="AN84" s="157"/>
      <c r="AO84" s="157"/>
      <c r="AP84" s="157"/>
      <c r="AQ84" s="157"/>
      <c r="AR84" s="157"/>
      <c r="AS84" s="157"/>
      <c r="AT84" s="158"/>
      <c r="AU84" s="143">
        <v>80000</v>
      </c>
      <c r="AV84" s="144"/>
      <c r="AW84" s="144"/>
      <c r="AX84" s="144"/>
      <c r="AY84" s="144"/>
      <c r="AZ84" s="144"/>
      <c r="BA84" s="144"/>
      <c r="BB84" s="159"/>
      <c r="BC84" s="143"/>
      <c r="BD84" s="144"/>
      <c r="BE84" s="144"/>
      <c r="BF84" s="144"/>
      <c r="BG84" s="144"/>
      <c r="BH84" s="144"/>
      <c r="BI84" s="144"/>
      <c r="BJ84" s="159"/>
      <c r="BK84" s="143"/>
      <c r="BL84" s="144"/>
      <c r="BM84" s="144"/>
      <c r="BN84" s="144"/>
      <c r="BO84" s="144"/>
      <c r="BP84" s="144"/>
      <c r="BQ84" s="144"/>
      <c r="BR84" s="159"/>
      <c r="BS84" s="160"/>
      <c r="BT84" s="144"/>
      <c r="BU84" s="144"/>
      <c r="BV84" s="144"/>
      <c r="BW84" s="144"/>
      <c r="BX84" s="144"/>
      <c r="BY84" s="144"/>
      <c r="BZ84" s="159"/>
      <c r="CA84" s="143"/>
      <c r="CB84" s="144"/>
      <c r="CC84" s="144"/>
      <c r="CD84" s="144"/>
      <c r="CE84" s="144"/>
      <c r="CF84" s="144"/>
      <c r="CG84" s="144"/>
      <c r="CH84" s="145"/>
      <c r="CI84" s="6"/>
      <c r="CJ84" s="6"/>
      <c r="CK84" s="6"/>
    </row>
    <row r="85" spans="1:89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51"/>
      <c r="S85" s="152"/>
      <c r="T85" s="152"/>
      <c r="U85" s="153"/>
      <c r="V85" s="154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6"/>
      <c r="AI85" s="58"/>
      <c r="AJ85" s="46"/>
      <c r="AK85" s="69"/>
      <c r="AL85" s="149"/>
      <c r="AM85" s="164"/>
      <c r="AN85" s="164"/>
      <c r="AO85" s="164"/>
      <c r="AP85" s="164"/>
      <c r="AQ85" s="164"/>
      <c r="AR85" s="164"/>
      <c r="AS85" s="164"/>
      <c r="AT85" s="167"/>
      <c r="AU85" s="149"/>
      <c r="AV85" s="164"/>
      <c r="AW85" s="164"/>
      <c r="AX85" s="164"/>
      <c r="AY85" s="164"/>
      <c r="AZ85" s="164"/>
      <c r="BA85" s="164"/>
      <c r="BB85" s="167"/>
      <c r="BC85" s="149"/>
      <c r="BD85" s="164"/>
      <c r="BE85" s="164"/>
      <c r="BF85" s="164"/>
      <c r="BG85" s="164"/>
      <c r="BH85" s="164"/>
      <c r="BI85" s="164"/>
      <c r="BJ85" s="167"/>
      <c r="BK85" s="149"/>
      <c r="BL85" s="164"/>
      <c r="BM85" s="164"/>
      <c r="BN85" s="164"/>
      <c r="BO85" s="164"/>
      <c r="BP85" s="164"/>
      <c r="BQ85" s="164"/>
      <c r="BR85" s="167"/>
      <c r="BS85" s="149"/>
      <c r="BT85" s="164"/>
      <c r="BU85" s="164"/>
      <c r="BV85" s="164"/>
      <c r="BW85" s="164"/>
      <c r="BX85" s="164"/>
      <c r="BY85" s="164"/>
      <c r="BZ85" s="167"/>
      <c r="CA85" s="149"/>
      <c r="CB85" s="164"/>
      <c r="CC85" s="164"/>
      <c r="CD85" s="164"/>
      <c r="CE85" s="164"/>
      <c r="CF85" s="164"/>
      <c r="CG85" s="164"/>
      <c r="CH85" s="165"/>
      <c r="CI85" s="6"/>
      <c r="CJ85" s="6"/>
      <c r="CK85" s="6"/>
    </row>
    <row r="86" spans="1:89" ht="17.25" customHeight="1">
      <c r="A86" s="229" t="s">
        <v>251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30"/>
      <c r="R86" s="169" t="s">
        <v>130</v>
      </c>
      <c r="S86" s="170"/>
      <c r="T86" s="170"/>
      <c r="U86" s="171"/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7"/>
      <c r="AI86" s="38"/>
      <c r="AJ86" s="47"/>
      <c r="AK86" s="37"/>
      <c r="AL86" s="196">
        <f>AU86+BC86+BS86</f>
        <v>4168153</v>
      </c>
      <c r="AM86" s="182"/>
      <c r="AN86" s="182"/>
      <c r="AO86" s="182"/>
      <c r="AP86" s="182"/>
      <c r="AQ86" s="182"/>
      <c r="AR86" s="182"/>
      <c r="AS86" s="182"/>
      <c r="AT86" s="183"/>
      <c r="AU86" s="196">
        <f>AU88+AU657+AU93</f>
        <v>4168153</v>
      </c>
      <c r="AV86" s="182"/>
      <c r="AW86" s="182"/>
      <c r="AX86" s="182"/>
      <c r="AY86" s="182"/>
      <c r="AZ86" s="182"/>
      <c r="BA86" s="182"/>
      <c r="BB86" s="183"/>
      <c r="BC86" s="181"/>
      <c r="BD86" s="210"/>
      <c r="BE86" s="210"/>
      <c r="BF86" s="210"/>
      <c r="BG86" s="210"/>
      <c r="BH86" s="210"/>
      <c r="BI86" s="210"/>
      <c r="BJ86" s="211"/>
      <c r="BK86" s="181"/>
      <c r="BL86" s="210"/>
      <c r="BM86" s="210"/>
      <c r="BN86" s="210"/>
      <c r="BO86" s="210"/>
      <c r="BP86" s="210"/>
      <c r="BQ86" s="210"/>
      <c r="BR86" s="211"/>
      <c r="BS86" s="181">
        <v>0</v>
      </c>
      <c r="BT86" s="210"/>
      <c r="BU86" s="210"/>
      <c r="BV86" s="210"/>
      <c r="BW86" s="210"/>
      <c r="BX86" s="210"/>
      <c r="BY86" s="210"/>
      <c r="BZ86" s="211"/>
      <c r="CA86" s="181"/>
      <c r="CB86" s="210"/>
      <c r="CC86" s="210"/>
      <c r="CD86" s="210"/>
      <c r="CE86" s="210"/>
      <c r="CF86" s="210"/>
      <c r="CG86" s="210"/>
      <c r="CH86" s="216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85"/>
      <c r="S87" s="186"/>
      <c r="T87" s="186"/>
      <c r="U87" s="187"/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90"/>
      <c r="AI87" s="64"/>
      <c r="AJ87" s="45"/>
      <c r="AK87" s="40"/>
      <c r="AL87" s="207"/>
      <c r="AM87" s="208"/>
      <c r="AN87" s="208"/>
      <c r="AO87" s="208"/>
      <c r="AP87" s="208"/>
      <c r="AQ87" s="208"/>
      <c r="AR87" s="208"/>
      <c r="AS87" s="208"/>
      <c r="AT87" s="209"/>
      <c r="AU87" s="207"/>
      <c r="AV87" s="208"/>
      <c r="AW87" s="208"/>
      <c r="AX87" s="208"/>
      <c r="AY87" s="208"/>
      <c r="AZ87" s="208"/>
      <c r="BA87" s="208"/>
      <c r="BB87" s="209"/>
      <c r="BC87" s="191"/>
      <c r="BD87" s="192"/>
      <c r="BE87" s="192"/>
      <c r="BF87" s="192"/>
      <c r="BG87" s="192"/>
      <c r="BH87" s="192"/>
      <c r="BI87" s="192"/>
      <c r="BJ87" s="193"/>
      <c r="BK87" s="191"/>
      <c r="BL87" s="192"/>
      <c r="BM87" s="192"/>
      <c r="BN87" s="192"/>
      <c r="BO87" s="192"/>
      <c r="BP87" s="192"/>
      <c r="BQ87" s="192"/>
      <c r="BR87" s="193"/>
      <c r="BS87" s="191"/>
      <c r="BT87" s="192"/>
      <c r="BU87" s="192"/>
      <c r="BV87" s="192"/>
      <c r="BW87" s="192"/>
      <c r="BX87" s="192"/>
      <c r="BY87" s="192"/>
      <c r="BZ87" s="193"/>
      <c r="CA87" s="191"/>
      <c r="CB87" s="192"/>
      <c r="CC87" s="192"/>
      <c r="CD87" s="192"/>
      <c r="CE87" s="192"/>
      <c r="CF87" s="192"/>
      <c r="CG87" s="192"/>
      <c r="CH87" s="198"/>
      <c r="CI87" s="6"/>
      <c r="CJ87" s="6"/>
      <c r="CK87" s="6"/>
    </row>
    <row r="88" spans="1:89" ht="12.75">
      <c r="A88" s="184" t="s">
        <v>131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72"/>
      <c r="S88" s="173"/>
      <c r="T88" s="173"/>
      <c r="U88" s="174"/>
      <c r="V88" s="178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80"/>
      <c r="AI88" s="63"/>
      <c r="AJ88" s="44"/>
      <c r="AK88" s="36"/>
      <c r="AL88" s="143">
        <v>3458153</v>
      </c>
      <c r="AM88" s="157"/>
      <c r="AN88" s="157"/>
      <c r="AO88" s="157"/>
      <c r="AP88" s="157"/>
      <c r="AQ88" s="157"/>
      <c r="AR88" s="157"/>
      <c r="AS88" s="157"/>
      <c r="AT88" s="158"/>
      <c r="AU88" s="143">
        <v>3458153</v>
      </c>
      <c r="AV88" s="157"/>
      <c r="AW88" s="157"/>
      <c r="AX88" s="157"/>
      <c r="AY88" s="157"/>
      <c r="AZ88" s="157"/>
      <c r="BA88" s="157"/>
      <c r="BB88" s="158"/>
      <c r="BC88" s="143"/>
      <c r="BD88" s="194"/>
      <c r="BE88" s="194"/>
      <c r="BF88" s="194"/>
      <c r="BG88" s="194"/>
      <c r="BH88" s="194"/>
      <c r="BI88" s="194"/>
      <c r="BJ88" s="195"/>
      <c r="BK88" s="143"/>
      <c r="BL88" s="194"/>
      <c r="BM88" s="194"/>
      <c r="BN88" s="194"/>
      <c r="BO88" s="194"/>
      <c r="BP88" s="194"/>
      <c r="BQ88" s="194"/>
      <c r="BR88" s="195"/>
      <c r="BS88" s="143"/>
      <c r="BT88" s="194"/>
      <c r="BU88" s="194"/>
      <c r="BV88" s="194"/>
      <c r="BW88" s="194"/>
      <c r="BX88" s="194"/>
      <c r="BY88" s="194"/>
      <c r="BZ88" s="195"/>
      <c r="CA88" s="143"/>
      <c r="CB88" s="194"/>
      <c r="CC88" s="194"/>
      <c r="CD88" s="194"/>
      <c r="CE88" s="194"/>
      <c r="CF88" s="194"/>
      <c r="CG88" s="194"/>
      <c r="CH88" s="199"/>
      <c r="CI88" s="6"/>
      <c r="CJ88" s="6"/>
      <c r="CK88" s="6"/>
    </row>
    <row r="89" spans="1:89" ht="12.75">
      <c r="A89" s="200" t="s">
        <v>132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1" t="s">
        <v>133</v>
      </c>
      <c r="S89" s="201"/>
      <c r="T89" s="201"/>
      <c r="U89" s="201"/>
      <c r="V89" s="202">
        <v>90808010310426000</v>
      </c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154"/>
      <c r="AI89" s="47"/>
      <c r="AJ89" s="47"/>
      <c r="AK89" s="47"/>
      <c r="AL89" s="167">
        <v>2656032</v>
      </c>
      <c r="AM89" s="197"/>
      <c r="AN89" s="197"/>
      <c r="AO89" s="197"/>
      <c r="AP89" s="197"/>
      <c r="AQ89" s="197"/>
      <c r="AR89" s="197"/>
      <c r="AS89" s="197"/>
      <c r="AT89" s="197"/>
      <c r="AU89" s="197">
        <v>2656032</v>
      </c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>
        <v>0</v>
      </c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6"/>
      <c r="CJ89" s="6"/>
      <c r="CK89" s="6"/>
    </row>
    <row r="90" spans="1:89" ht="12.75">
      <c r="A90" s="200" t="s">
        <v>197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1"/>
      <c r="S90" s="201"/>
      <c r="T90" s="201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154"/>
      <c r="AI90" s="44">
        <v>111</v>
      </c>
      <c r="AJ90" s="44">
        <v>211</v>
      </c>
      <c r="AK90" s="81" t="s">
        <v>252</v>
      </c>
      <c r="AL90" s="16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6"/>
      <c r="CJ90" s="6"/>
      <c r="CK90" s="6"/>
    </row>
    <row r="91" spans="1:89" ht="24" customHeight="1">
      <c r="A91" s="205" t="s">
        <v>198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1"/>
      <c r="S91" s="201"/>
      <c r="T91" s="201"/>
      <c r="U91" s="201"/>
      <c r="V91" s="202">
        <v>90808010310426000</v>
      </c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44">
        <v>119</v>
      </c>
      <c r="AJ91" s="44">
        <v>213</v>
      </c>
      <c r="AK91" s="81" t="s">
        <v>252</v>
      </c>
      <c r="AL91" s="197">
        <v>802121</v>
      </c>
      <c r="AM91" s="197"/>
      <c r="AN91" s="197"/>
      <c r="AO91" s="197"/>
      <c r="AP91" s="197"/>
      <c r="AQ91" s="197"/>
      <c r="AR91" s="197"/>
      <c r="AS91" s="197"/>
      <c r="AT91" s="197"/>
      <c r="AU91" s="197">
        <v>802121</v>
      </c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>
        <v>0</v>
      </c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6"/>
      <c r="CJ91" s="6"/>
      <c r="CK91" s="6"/>
    </row>
    <row r="92" spans="1:89" ht="12.75">
      <c r="A92" s="168" t="s">
        <v>135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9" t="s">
        <v>136</v>
      </c>
      <c r="S92" s="170"/>
      <c r="T92" s="170"/>
      <c r="U92" s="171"/>
      <c r="V92" s="175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7"/>
      <c r="AI92" s="58"/>
      <c r="AJ92" s="46"/>
      <c r="AK92" s="69"/>
      <c r="AL92" s="149"/>
      <c r="AM92" s="164"/>
      <c r="AN92" s="164"/>
      <c r="AO92" s="164"/>
      <c r="AP92" s="164"/>
      <c r="AQ92" s="164"/>
      <c r="AR92" s="164"/>
      <c r="AS92" s="164"/>
      <c r="AT92" s="167"/>
      <c r="AU92" s="181"/>
      <c r="AV92" s="182"/>
      <c r="AW92" s="182"/>
      <c r="AX92" s="182"/>
      <c r="AY92" s="182"/>
      <c r="AZ92" s="182"/>
      <c r="BA92" s="182"/>
      <c r="BB92" s="183"/>
      <c r="BC92" s="149"/>
      <c r="BD92" s="164"/>
      <c r="BE92" s="164"/>
      <c r="BF92" s="164"/>
      <c r="BG92" s="164"/>
      <c r="BH92" s="164"/>
      <c r="BI92" s="164"/>
      <c r="BJ92" s="167"/>
      <c r="BK92" s="149"/>
      <c r="BL92" s="164"/>
      <c r="BM92" s="164"/>
      <c r="BN92" s="164"/>
      <c r="BO92" s="164"/>
      <c r="BP92" s="164"/>
      <c r="BQ92" s="164"/>
      <c r="BR92" s="167"/>
      <c r="BS92" s="149"/>
      <c r="BT92" s="164"/>
      <c r="BU92" s="164"/>
      <c r="BV92" s="164"/>
      <c r="BW92" s="164"/>
      <c r="BX92" s="164"/>
      <c r="BY92" s="164"/>
      <c r="BZ92" s="167"/>
      <c r="CA92" s="149"/>
      <c r="CB92" s="164"/>
      <c r="CC92" s="164"/>
      <c r="CD92" s="164"/>
      <c r="CE92" s="164"/>
      <c r="CF92" s="164"/>
      <c r="CG92" s="164"/>
      <c r="CH92" s="165"/>
      <c r="CI92" s="6"/>
      <c r="CJ92" s="6"/>
      <c r="CK92" s="6"/>
    </row>
    <row r="93" spans="1:89" ht="12.75">
      <c r="A93" s="184" t="s">
        <v>137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72"/>
      <c r="S93" s="173"/>
      <c r="T93" s="173"/>
      <c r="U93" s="174"/>
      <c r="V93" s="178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80"/>
      <c r="AI93" s="58"/>
      <c r="AJ93" s="46"/>
      <c r="AK93" s="69"/>
      <c r="AL93" s="149">
        <v>710000</v>
      </c>
      <c r="AM93" s="164"/>
      <c r="AN93" s="164"/>
      <c r="AO93" s="164"/>
      <c r="AP93" s="164"/>
      <c r="AQ93" s="164"/>
      <c r="AR93" s="164"/>
      <c r="AS93" s="164"/>
      <c r="AT93" s="167"/>
      <c r="AU93" s="181">
        <v>710000</v>
      </c>
      <c r="AV93" s="182"/>
      <c r="AW93" s="182"/>
      <c r="AX93" s="182"/>
      <c r="AY93" s="182"/>
      <c r="AZ93" s="182"/>
      <c r="BA93" s="182"/>
      <c r="BB93" s="183"/>
      <c r="BC93" s="149"/>
      <c r="BD93" s="164"/>
      <c r="BE93" s="164"/>
      <c r="BF93" s="164"/>
      <c r="BG93" s="164"/>
      <c r="BH93" s="164"/>
      <c r="BI93" s="164"/>
      <c r="BJ93" s="167"/>
      <c r="BK93" s="149"/>
      <c r="BL93" s="164"/>
      <c r="BM93" s="164"/>
      <c r="BN93" s="164"/>
      <c r="BO93" s="164"/>
      <c r="BP93" s="164"/>
      <c r="BQ93" s="164"/>
      <c r="BR93" s="167"/>
      <c r="BS93" s="149"/>
      <c r="BT93" s="164"/>
      <c r="BU93" s="164"/>
      <c r="BV93" s="164"/>
      <c r="BW93" s="164"/>
      <c r="BX93" s="164"/>
      <c r="BY93" s="164"/>
      <c r="BZ93" s="167"/>
      <c r="CA93" s="149"/>
      <c r="CB93" s="164"/>
      <c r="CC93" s="164"/>
      <c r="CD93" s="164"/>
      <c r="CE93" s="164"/>
      <c r="CF93" s="164"/>
      <c r="CG93" s="164"/>
      <c r="CH93" s="165"/>
      <c r="CI93" s="6"/>
      <c r="CJ93" s="6"/>
      <c r="CK93" s="6"/>
    </row>
    <row r="94" spans="1:89" ht="15.75" customHeight="1">
      <c r="A94" s="166" t="s">
        <v>134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51"/>
      <c r="S94" s="152"/>
      <c r="T94" s="152"/>
      <c r="U94" s="153"/>
      <c r="V94" s="154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6"/>
      <c r="AI94" s="58"/>
      <c r="AJ94" s="46"/>
      <c r="AK94" s="69"/>
      <c r="AL94" s="149"/>
      <c r="AM94" s="164"/>
      <c r="AN94" s="164"/>
      <c r="AO94" s="164"/>
      <c r="AP94" s="164"/>
      <c r="AQ94" s="164"/>
      <c r="AR94" s="164"/>
      <c r="AS94" s="164"/>
      <c r="AT94" s="167"/>
      <c r="AU94" s="149"/>
      <c r="AV94" s="164"/>
      <c r="AW94" s="164"/>
      <c r="AX94" s="164"/>
      <c r="AY94" s="164"/>
      <c r="AZ94" s="164"/>
      <c r="BA94" s="164"/>
      <c r="BB94" s="167"/>
      <c r="BC94" s="149"/>
      <c r="BD94" s="164"/>
      <c r="BE94" s="164"/>
      <c r="BF94" s="164"/>
      <c r="BG94" s="164"/>
      <c r="BH94" s="164"/>
      <c r="BI94" s="164"/>
      <c r="BJ94" s="167"/>
      <c r="BK94" s="149"/>
      <c r="BL94" s="164"/>
      <c r="BM94" s="164"/>
      <c r="BN94" s="164"/>
      <c r="BO94" s="164"/>
      <c r="BP94" s="164"/>
      <c r="BQ94" s="164"/>
      <c r="BR94" s="167"/>
      <c r="BS94" s="149"/>
      <c r="BT94" s="164"/>
      <c r="BU94" s="164"/>
      <c r="BV94" s="164"/>
      <c r="BW94" s="164"/>
      <c r="BX94" s="164"/>
      <c r="BY94" s="164"/>
      <c r="BZ94" s="167"/>
      <c r="CA94" s="149"/>
      <c r="CB94" s="164"/>
      <c r="CC94" s="164"/>
      <c r="CD94" s="164"/>
      <c r="CE94" s="164"/>
      <c r="CF94" s="164"/>
      <c r="CG94" s="164"/>
      <c r="CH94" s="165"/>
      <c r="CI94" s="6"/>
      <c r="CJ94" s="6"/>
      <c r="CK94" s="6"/>
    </row>
    <row r="95" spans="1:89" ht="13.5" customHeight="1">
      <c r="A95" s="166" t="s">
        <v>206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51"/>
      <c r="S95" s="152"/>
      <c r="T95" s="152"/>
      <c r="U95" s="153"/>
      <c r="V95" s="154">
        <v>90808010310426000</v>
      </c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58">
        <v>244</v>
      </c>
      <c r="AJ95" s="46">
        <v>222</v>
      </c>
      <c r="AK95" s="81" t="s">
        <v>252</v>
      </c>
      <c r="AL95" s="149">
        <v>210000</v>
      </c>
      <c r="AM95" s="164"/>
      <c r="AN95" s="164"/>
      <c r="AO95" s="164"/>
      <c r="AP95" s="164"/>
      <c r="AQ95" s="164"/>
      <c r="AR95" s="164"/>
      <c r="AS95" s="164"/>
      <c r="AT95" s="167"/>
      <c r="AU95" s="149">
        <v>210000</v>
      </c>
      <c r="AV95" s="164"/>
      <c r="AW95" s="164"/>
      <c r="AX95" s="164"/>
      <c r="AY95" s="164"/>
      <c r="AZ95" s="164"/>
      <c r="BA95" s="164"/>
      <c r="BB95" s="167"/>
      <c r="BC95" s="149"/>
      <c r="BD95" s="164"/>
      <c r="BE95" s="164"/>
      <c r="BF95" s="164"/>
      <c r="BG95" s="164"/>
      <c r="BH95" s="164"/>
      <c r="BI95" s="164"/>
      <c r="BJ95" s="167"/>
      <c r="BK95" s="149"/>
      <c r="BL95" s="164"/>
      <c r="BM95" s="164"/>
      <c r="BN95" s="164"/>
      <c r="BO95" s="164"/>
      <c r="BP95" s="164"/>
      <c r="BQ95" s="164"/>
      <c r="BR95" s="167"/>
      <c r="BS95" s="149"/>
      <c r="BT95" s="164"/>
      <c r="BU95" s="164"/>
      <c r="BV95" s="164"/>
      <c r="BW95" s="164"/>
      <c r="BX95" s="164"/>
      <c r="BY95" s="164"/>
      <c r="BZ95" s="167"/>
      <c r="CA95" s="149"/>
      <c r="CB95" s="164"/>
      <c r="CC95" s="164"/>
      <c r="CD95" s="164"/>
      <c r="CE95" s="164"/>
      <c r="CF95" s="164"/>
      <c r="CG95" s="164"/>
      <c r="CH95" s="165"/>
      <c r="CI95" s="6"/>
      <c r="CJ95" s="6"/>
      <c r="CK95" s="6"/>
    </row>
    <row r="96" spans="1:89" ht="15.75" customHeight="1">
      <c r="A96" s="166" t="s">
        <v>205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51"/>
      <c r="S96" s="152"/>
      <c r="T96" s="152"/>
      <c r="U96" s="153"/>
      <c r="V96" s="154">
        <v>90808010310426000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6"/>
      <c r="AI96" s="58">
        <v>244</v>
      </c>
      <c r="AJ96" s="46">
        <v>226</v>
      </c>
      <c r="AK96" s="81" t="s">
        <v>252</v>
      </c>
      <c r="AL96" s="149">
        <v>250000</v>
      </c>
      <c r="AM96" s="164"/>
      <c r="AN96" s="164"/>
      <c r="AO96" s="164"/>
      <c r="AP96" s="164"/>
      <c r="AQ96" s="164"/>
      <c r="AR96" s="164"/>
      <c r="AS96" s="164"/>
      <c r="AT96" s="167"/>
      <c r="AU96" s="149">
        <v>250000</v>
      </c>
      <c r="AV96" s="164"/>
      <c r="AW96" s="164"/>
      <c r="AX96" s="164"/>
      <c r="AY96" s="164"/>
      <c r="AZ96" s="164"/>
      <c r="BA96" s="164"/>
      <c r="BB96" s="167"/>
      <c r="BC96" s="149"/>
      <c r="BD96" s="164"/>
      <c r="BE96" s="164"/>
      <c r="BF96" s="164"/>
      <c r="BG96" s="164"/>
      <c r="BH96" s="164"/>
      <c r="BI96" s="164"/>
      <c r="BJ96" s="167"/>
      <c r="BK96" s="149"/>
      <c r="BL96" s="164"/>
      <c r="BM96" s="164"/>
      <c r="BN96" s="164"/>
      <c r="BO96" s="164"/>
      <c r="BP96" s="164"/>
      <c r="BQ96" s="164"/>
      <c r="BR96" s="167"/>
      <c r="BS96" s="149"/>
      <c r="BT96" s="164"/>
      <c r="BU96" s="164"/>
      <c r="BV96" s="164"/>
      <c r="BW96" s="164"/>
      <c r="BX96" s="164"/>
      <c r="BY96" s="164"/>
      <c r="BZ96" s="167"/>
      <c r="CA96" s="149"/>
      <c r="CB96" s="164"/>
      <c r="CC96" s="164"/>
      <c r="CD96" s="164"/>
      <c r="CE96" s="164"/>
      <c r="CF96" s="164"/>
      <c r="CG96" s="164"/>
      <c r="CH96" s="165"/>
      <c r="CI96" s="6"/>
      <c r="CJ96" s="6"/>
      <c r="CK96" s="6"/>
    </row>
    <row r="97" spans="1:89" ht="24" customHeight="1">
      <c r="A97" s="150" t="s">
        <v>208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  <c r="S97" s="152"/>
      <c r="T97" s="152"/>
      <c r="U97" s="153"/>
      <c r="V97" s="154">
        <v>90808010310426000</v>
      </c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6"/>
      <c r="AI97" s="63">
        <v>244</v>
      </c>
      <c r="AJ97" s="44">
        <v>340</v>
      </c>
      <c r="AK97" s="81" t="s">
        <v>252</v>
      </c>
      <c r="AL97" s="143">
        <v>250000</v>
      </c>
      <c r="AM97" s="157"/>
      <c r="AN97" s="157"/>
      <c r="AO97" s="157"/>
      <c r="AP97" s="157"/>
      <c r="AQ97" s="157"/>
      <c r="AR97" s="157"/>
      <c r="AS97" s="157"/>
      <c r="AT97" s="158"/>
      <c r="AU97" s="143">
        <v>250000</v>
      </c>
      <c r="AV97" s="144"/>
      <c r="AW97" s="144"/>
      <c r="AX97" s="144"/>
      <c r="AY97" s="144"/>
      <c r="AZ97" s="144"/>
      <c r="BA97" s="144"/>
      <c r="BB97" s="159"/>
      <c r="BC97" s="143"/>
      <c r="BD97" s="144"/>
      <c r="BE97" s="144"/>
      <c r="BF97" s="144"/>
      <c r="BG97" s="144"/>
      <c r="BH97" s="144"/>
      <c r="BI97" s="144"/>
      <c r="BJ97" s="159"/>
      <c r="BK97" s="143"/>
      <c r="BL97" s="144"/>
      <c r="BM97" s="144"/>
      <c r="BN97" s="144"/>
      <c r="BO97" s="144"/>
      <c r="BP97" s="144"/>
      <c r="BQ97" s="144"/>
      <c r="BR97" s="159"/>
      <c r="BS97" s="160"/>
      <c r="BT97" s="144"/>
      <c r="BU97" s="144"/>
      <c r="BV97" s="144"/>
      <c r="BW97" s="144"/>
      <c r="BX97" s="144"/>
      <c r="BY97" s="144"/>
      <c r="BZ97" s="159"/>
      <c r="CA97" s="143"/>
      <c r="CB97" s="144"/>
      <c r="CC97" s="144"/>
      <c r="CD97" s="144"/>
      <c r="CE97" s="144"/>
      <c r="CF97" s="144"/>
      <c r="CG97" s="144"/>
      <c r="CH97" s="145"/>
      <c r="CI97" s="6"/>
      <c r="CJ97" s="6"/>
      <c r="CK97" s="6"/>
    </row>
    <row r="98" spans="1:89" ht="24.75" customHeight="1">
      <c r="A98" s="270" t="s">
        <v>253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1"/>
      <c r="R98" s="169" t="s">
        <v>130</v>
      </c>
      <c r="S98" s="170"/>
      <c r="T98" s="170"/>
      <c r="U98" s="171"/>
      <c r="V98" s="175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7"/>
      <c r="AI98" s="38"/>
      <c r="AJ98" s="47"/>
      <c r="AK98" s="37"/>
      <c r="AL98" s="196">
        <f>AU98+BC98+BS98</f>
        <v>570000</v>
      </c>
      <c r="AM98" s="182"/>
      <c r="AN98" s="182"/>
      <c r="AO98" s="182"/>
      <c r="AP98" s="182"/>
      <c r="AQ98" s="182"/>
      <c r="AR98" s="182"/>
      <c r="AS98" s="182"/>
      <c r="AT98" s="183"/>
      <c r="AU98" s="196">
        <f>AU687+AU100</f>
        <v>570000</v>
      </c>
      <c r="AV98" s="182"/>
      <c r="AW98" s="182"/>
      <c r="AX98" s="182"/>
      <c r="AY98" s="182"/>
      <c r="AZ98" s="182"/>
      <c r="BA98" s="182"/>
      <c r="BB98" s="183"/>
      <c r="BC98" s="181"/>
      <c r="BD98" s="210"/>
      <c r="BE98" s="210"/>
      <c r="BF98" s="210"/>
      <c r="BG98" s="210"/>
      <c r="BH98" s="210"/>
      <c r="BI98" s="210"/>
      <c r="BJ98" s="211"/>
      <c r="BK98" s="181"/>
      <c r="BL98" s="210"/>
      <c r="BM98" s="210"/>
      <c r="BN98" s="210"/>
      <c r="BO98" s="210"/>
      <c r="BP98" s="210"/>
      <c r="BQ98" s="210"/>
      <c r="BR98" s="211"/>
      <c r="BS98" s="181">
        <v>0</v>
      </c>
      <c r="BT98" s="210"/>
      <c r="BU98" s="210"/>
      <c r="BV98" s="210"/>
      <c r="BW98" s="210"/>
      <c r="BX98" s="210"/>
      <c r="BY98" s="210"/>
      <c r="BZ98" s="211"/>
      <c r="CA98" s="181"/>
      <c r="CB98" s="210"/>
      <c r="CC98" s="210"/>
      <c r="CD98" s="210"/>
      <c r="CE98" s="210"/>
      <c r="CF98" s="210"/>
      <c r="CG98" s="210"/>
      <c r="CH98" s="216"/>
      <c r="CI98" s="6"/>
      <c r="CJ98" s="6"/>
      <c r="CK98" s="6"/>
    </row>
    <row r="99" spans="1:89" ht="12.75">
      <c r="A99" s="168" t="s">
        <v>135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9" t="s">
        <v>136</v>
      </c>
      <c r="S99" s="170"/>
      <c r="T99" s="170"/>
      <c r="U99" s="171"/>
      <c r="V99" s="175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7"/>
      <c r="AI99" s="58"/>
      <c r="AJ99" s="46"/>
      <c r="AK99" s="69"/>
      <c r="AL99" s="149"/>
      <c r="AM99" s="164"/>
      <c r="AN99" s="164"/>
      <c r="AO99" s="164"/>
      <c r="AP99" s="164"/>
      <c r="AQ99" s="164"/>
      <c r="AR99" s="164"/>
      <c r="AS99" s="164"/>
      <c r="AT99" s="167"/>
      <c r="AU99" s="181"/>
      <c r="AV99" s="182"/>
      <c r="AW99" s="182"/>
      <c r="AX99" s="182"/>
      <c r="AY99" s="182"/>
      <c r="AZ99" s="182"/>
      <c r="BA99" s="182"/>
      <c r="BB99" s="183"/>
      <c r="BC99" s="149"/>
      <c r="BD99" s="164"/>
      <c r="BE99" s="164"/>
      <c r="BF99" s="164"/>
      <c r="BG99" s="164"/>
      <c r="BH99" s="164"/>
      <c r="BI99" s="164"/>
      <c r="BJ99" s="167"/>
      <c r="BK99" s="149"/>
      <c r="BL99" s="164"/>
      <c r="BM99" s="164"/>
      <c r="BN99" s="164"/>
      <c r="BO99" s="164"/>
      <c r="BP99" s="164"/>
      <c r="BQ99" s="164"/>
      <c r="BR99" s="167"/>
      <c r="BS99" s="149"/>
      <c r="BT99" s="164"/>
      <c r="BU99" s="164"/>
      <c r="BV99" s="164"/>
      <c r="BW99" s="164"/>
      <c r="BX99" s="164"/>
      <c r="BY99" s="164"/>
      <c r="BZ99" s="167"/>
      <c r="CA99" s="149"/>
      <c r="CB99" s="164"/>
      <c r="CC99" s="164"/>
      <c r="CD99" s="164"/>
      <c r="CE99" s="164"/>
      <c r="CF99" s="164"/>
      <c r="CG99" s="164"/>
      <c r="CH99" s="165"/>
      <c r="CI99" s="6"/>
      <c r="CJ99" s="6"/>
      <c r="CK99" s="6"/>
    </row>
    <row r="100" spans="1:89" ht="12.75">
      <c r="A100" s="184" t="s">
        <v>137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72"/>
      <c r="S100" s="173"/>
      <c r="T100" s="173"/>
      <c r="U100" s="174"/>
      <c r="V100" s="178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80"/>
      <c r="AI100" s="58"/>
      <c r="AJ100" s="46"/>
      <c r="AK100" s="69"/>
      <c r="AL100" s="149">
        <v>570000</v>
      </c>
      <c r="AM100" s="164"/>
      <c r="AN100" s="164"/>
      <c r="AO100" s="164"/>
      <c r="AP100" s="164"/>
      <c r="AQ100" s="164"/>
      <c r="AR100" s="164"/>
      <c r="AS100" s="164"/>
      <c r="AT100" s="167"/>
      <c r="AU100" s="181">
        <v>570000</v>
      </c>
      <c r="AV100" s="182"/>
      <c r="AW100" s="182"/>
      <c r="AX100" s="182"/>
      <c r="AY100" s="182"/>
      <c r="AZ100" s="182"/>
      <c r="BA100" s="182"/>
      <c r="BB100" s="183"/>
      <c r="BC100" s="149"/>
      <c r="BD100" s="164"/>
      <c r="BE100" s="164"/>
      <c r="BF100" s="164"/>
      <c r="BG100" s="164"/>
      <c r="BH100" s="164"/>
      <c r="BI100" s="164"/>
      <c r="BJ100" s="167"/>
      <c r="BK100" s="149"/>
      <c r="BL100" s="164"/>
      <c r="BM100" s="164"/>
      <c r="BN100" s="164"/>
      <c r="BO100" s="164"/>
      <c r="BP100" s="164"/>
      <c r="BQ100" s="164"/>
      <c r="BR100" s="167"/>
      <c r="BS100" s="149"/>
      <c r="BT100" s="164"/>
      <c r="BU100" s="164"/>
      <c r="BV100" s="164"/>
      <c r="BW100" s="164"/>
      <c r="BX100" s="164"/>
      <c r="BY100" s="164"/>
      <c r="BZ100" s="167"/>
      <c r="CA100" s="149"/>
      <c r="CB100" s="164"/>
      <c r="CC100" s="164"/>
      <c r="CD100" s="164"/>
      <c r="CE100" s="164"/>
      <c r="CF100" s="164"/>
      <c r="CG100" s="164"/>
      <c r="CH100" s="165"/>
      <c r="CI100" s="6"/>
      <c r="CJ100" s="6"/>
      <c r="CK100" s="6"/>
    </row>
    <row r="101" spans="1:89" ht="15.75" customHeight="1">
      <c r="A101" s="166" t="s">
        <v>134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51"/>
      <c r="S101" s="152"/>
      <c r="T101" s="152"/>
      <c r="U101" s="153"/>
      <c r="V101" s="154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6"/>
      <c r="AI101" s="58"/>
      <c r="AJ101" s="46"/>
      <c r="AK101" s="69"/>
      <c r="AL101" s="149"/>
      <c r="AM101" s="164"/>
      <c r="AN101" s="164"/>
      <c r="AO101" s="164"/>
      <c r="AP101" s="164"/>
      <c r="AQ101" s="164"/>
      <c r="AR101" s="164"/>
      <c r="AS101" s="164"/>
      <c r="AT101" s="167"/>
      <c r="AU101" s="149"/>
      <c r="AV101" s="164"/>
      <c r="AW101" s="164"/>
      <c r="AX101" s="164"/>
      <c r="AY101" s="164"/>
      <c r="AZ101" s="164"/>
      <c r="BA101" s="164"/>
      <c r="BB101" s="167"/>
      <c r="BC101" s="149"/>
      <c r="BD101" s="164"/>
      <c r="BE101" s="164"/>
      <c r="BF101" s="164"/>
      <c r="BG101" s="164"/>
      <c r="BH101" s="164"/>
      <c r="BI101" s="164"/>
      <c r="BJ101" s="167"/>
      <c r="BK101" s="149"/>
      <c r="BL101" s="164"/>
      <c r="BM101" s="164"/>
      <c r="BN101" s="164"/>
      <c r="BO101" s="164"/>
      <c r="BP101" s="164"/>
      <c r="BQ101" s="164"/>
      <c r="BR101" s="167"/>
      <c r="BS101" s="149"/>
      <c r="BT101" s="164"/>
      <c r="BU101" s="164"/>
      <c r="BV101" s="164"/>
      <c r="BW101" s="164"/>
      <c r="BX101" s="164"/>
      <c r="BY101" s="164"/>
      <c r="BZ101" s="167"/>
      <c r="CA101" s="149"/>
      <c r="CB101" s="164"/>
      <c r="CC101" s="164"/>
      <c r="CD101" s="164"/>
      <c r="CE101" s="164"/>
      <c r="CF101" s="164"/>
      <c r="CG101" s="164"/>
      <c r="CH101" s="165"/>
      <c r="CI101" s="6"/>
      <c r="CJ101" s="6"/>
      <c r="CK101" s="6"/>
    </row>
    <row r="102" spans="1:89" ht="15.75" customHeight="1">
      <c r="A102" s="166" t="s">
        <v>205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51"/>
      <c r="S102" s="152"/>
      <c r="T102" s="152"/>
      <c r="U102" s="153"/>
      <c r="V102" s="154">
        <v>90808040310526000</v>
      </c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6"/>
      <c r="AI102" s="58">
        <v>244</v>
      </c>
      <c r="AJ102" s="46">
        <v>226</v>
      </c>
      <c r="AK102" s="69" t="s">
        <v>254</v>
      </c>
      <c r="AL102" s="149">
        <v>218000</v>
      </c>
      <c r="AM102" s="164"/>
      <c r="AN102" s="164"/>
      <c r="AO102" s="164"/>
      <c r="AP102" s="164"/>
      <c r="AQ102" s="164"/>
      <c r="AR102" s="164"/>
      <c r="AS102" s="164"/>
      <c r="AT102" s="167"/>
      <c r="AU102" s="149"/>
      <c r="AV102" s="164"/>
      <c r="AW102" s="164"/>
      <c r="AX102" s="164"/>
      <c r="AY102" s="164"/>
      <c r="AZ102" s="164"/>
      <c r="BA102" s="164"/>
      <c r="BB102" s="167"/>
      <c r="BC102" s="149"/>
      <c r="BD102" s="164"/>
      <c r="BE102" s="164"/>
      <c r="BF102" s="164"/>
      <c r="BG102" s="164"/>
      <c r="BH102" s="164"/>
      <c r="BI102" s="164"/>
      <c r="BJ102" s="167"/>
      <c r="BK102" s="149"/>
      <c r="BL102" s="164"/>
      <c r="BM102" s="164"/>
      <c r="BN102" s="164"/>
      <c r="BO102" s="164"/>
      <c r="BP102" s="164"/>
      <c r="BQ102" s="164"/>
      <c r="BR102" s="167"/>
      <c r="BS102" s="149"/>
      <c r="BT102" s="164"/>
      <c r="BU102" s="164"/>
      <c r="BV102" s="164"/>
      <c r="BW102" s="164"/>
      <c r="BX102" s="164"/>
      <c r="BY102" s="164"/>
      <c r="BZ102" s="167"/>
      <c r="CA102" s="149"/>
      <c r="CB102" s="164"/>
      <c r="CC102" s="164"/>
      <c r="CD102" s="164"/>
      <c r="CE102" s="164"/>
      <c r="CF102" s="164"/>
      <c r="CG102" s="164"/>
      <c r="CH102" s="165"/>
      <c r="CI102" s="6"/>
      <c r="CJ102" s="6"/>
      <c r="CK102" s="6"/>
    </row>
    <row r="103" spans="1:89" ht="15.75" customHeight="1">
      <c r="A103" s="166" t="s">
        <v>209</v>
      </c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51"/>
      <c r="S103" s="152"/>
      <c r="T103" s="152"/>
      <c r="U103" s="153"/>
      <c r="V103" s="154">
        <v>90808040310526000</v>
      </c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6"/>
      <c r="AI103" s="58">
        <v>244</v>
      </c>
      <c r="AJ103" s="46">
        <v>290</v>
      </c>
      <c r="AK103" s="69" t="s">
        <v>254</v>
      </c>
      <c r="AL103" s="149">
        <v>155000</v>
      </c>
      <c r="AM103" s="164"/>
      <c r="AN103" s="164"/>
      <c r="AO103" s="164"/>
      <c r="AP103" s="164"/>
      <c r="AQ103" s="164"/>
      <c r="AR103" s="164"/>
      <c r="AS103" s="164"/>
      <c r="AT103" s="167"/>
      <c r="AU103" s="149"/>
      <c r="AV103" s="164"/>
      <c r="AW103" s="164"/>
      <c r="AX103" s="164"/>
      <c r="AY103" s="164"/>
      <c r="AZ103" s="164"/>
      <c r="BA103" s="164"/>
      <c r="BB103" s="167"/>
      <c r="BC103" s="149"/>
      <c r="BD103" s="164"/>
      <c r="BE103" s="164"/>
      <c r="BF103" s="164"/>
      <c r="BG103" s="164"/>
      <c r="BH103" s="164"/>
      <c r="BI103" s="164"/>
      <c r="BJ103" s="167"/>
      <c r="BK103" s="149"/>
      <c r="BL103" s="164"/>
      <c r="BM103" s="164"/>
      <c r="BN103" s="164"/>
      <c r="BO103" s="164"/>
      <c r="BP103" s="164"/>
      <c r="BQ103" s="164"/>
      <c r="BR103" s="167"/>
      <c r="BS103" s="149"/>
      <c r="BT103" s="164"/>
      <c r="BU103" s="164"/>
      <c r="BV103" s="164"/>
      <c r="BW103" s="164"/>
      <c r="BX103" s="164"/>
      <c r="BY103" s="164"/>
      <c r="BZ103" s="167"/>
      <c r="CA103" s="149"/>
      <c r="CB103" s="164"/>
      <c r="CC103" s="164"/>
      <c r="CD103" s="164"/>
      <c r="CE103" s="164"/>
      <c r="CF103" s="164"/>
      <c r="CG103" s="164"/>
      <c r="CH103" s="165"/>
      <c r="CI103" s="6"/>
      <c r="CJ103" s="6"/>
      <c r="CK103" s="6"/>
    </row>
    <row r="104" spans="1:89" ht="25.5" customHeight="1">
      <c r="A104" s="150" t="s">
        <v>207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61"/>
      <c r="R104" s="151"/>
      <c r="S104" s="152"/>
      <c r="T104" s="152"/>
      <c r="U104" s="153"/>
      <c r="V104" s="154">
        <v>90808040310526000</v>
      </c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6"/>
      <c r="AI104" s="46">
        <v>244</v>
      </c>
      <c r="AJ104" s="46">
        <v>310</v>
      </c>
      <c r="AK104" s="72" t="s">
        <v>254</v>
      </c>
      <c r="AL104" s="149">
        <v>197000</v>
      </c>
      <c r="AM104" s="162"/>
      <c r="AN104" s="162"/>
      <c r="AO104" s="162"/>
      <c r="AP104" s="162"/>
      <c r="AQ104" s="162"/>
      <c r="AR104" s="162"/>
      <c r="AS104" s="162"/>
      <c r="AT104" s="163"/>
      <c r="AU104" s="149"/>
      <c r="AV104" s="147"/>
      <c r="AW104" s="147"/>
      <c r="AX104" s="147"/>
      <c r="AY104" s="147"/>
      <c r="AZ104" s="147"/>
      <c r="BA104" s="147"/>
      <c r="BB104" s="148"/>
      <c r="BC104" s="149"/>
      <c r="BD104" s="147"/>
      <c r="BE104" s="147"/>
      <c r="BF104" s="147"/>
      <c r="BG104" s="147"/>
      <c r="BH104" s="147"/>
      <c r="BI104" s="147"/>
      <c r="BJ104" s="148"/>
      <c r="BK104" s="149"/>
      <c r="BL104" s="147"/>
      <c r="BM104" s="147"/>
      <c r="BN104" s="147"/>
      <c r="BO104" s="147"/>
      <c r="BP104" s="147"/>
      <c r="BQ104" s="147"/>
      <c r="BR104" s="148"/>
      <c r="BS104" s="146"/>
      <c r="BT104" s="147"/>
      <c r="BU104" s="147"/>
      <c r="BV104" s="147"/>
      <c r="BW104" s="147"/>
      <c r="BX104" s="147"/>
      <c r="BY104" s="147"/>
      <c r="BZ104" s="148"/>
      <c r="CA104" s="149"/>
      <c r="CB104" s="147"/>
      <c r="CC104" s="147"/>
      <c r="CD104" s="147"/>
      <c r="CE104" s="147"/>
      <c r="CF104" s="147"/>
      <c r="CG104" s="147"/>
      <c r="CH104" s="148"/>
      <c r="CI104" s="6"/>
      <c r="CJ104" s="6"/>
      <c r="CK104" s="6"/>
    </row>
    <row r="105" spans="1:89" ht="24.75" customHeight="1">
      <c r="A105" s="270" t="s">
        <v>255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1"/>
      <c r="R105" s="169" t="s">
        <v>130</v>
      </c>
      <c r="S105" s="170"/>
      <c r="T105" s="170"/>
      <c r="U105" s="171"/>
      <c r="V105" s="175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7"/>
      <c r="AI105" s="38"/>
      <c r="AJ105" s="47"/>
      <c r="AK105" s="37"/>
      <c r="AL105" s="196">
        <f>AU105+BC105+BS105</f>
        <v>7700000</v>
      </c>
      <c r="AM105" s="182"/>
      <c r="AN105" s="182"/>
      <c r="AO105" s="182"/>
      <c r="AP105" s="182"/>
      <c r="AQ105" s="182"/>
      <c r="AR105" s="182"/>
      <c r="AS105" s="182"/>
      <c r="AT105" s="183"/>
      <c r="AU105" s="196">
        <f>AU717+AU107</f>
        <v>0</v>
      </c>
      <c r="AV105" s="182"/>
      <c r="AW105" s="182"/>
      <c r="AX105" s="182"/>
      <c r="AY105" s="182"/>
      <c r="AZ105" s="182"/>
      <c r="BA105" s="182"/>
      <c r="BB105" s="183"/>
      <c r="BC105" s="181">
        <v>7700000</v>
      </c>
      <c r="BD105" s="182"/>
      <c r="BE105" s="182"/>
      <c r="BF105" s="182"/>
      <c r="BG105" s="182"/>
      <c r="BH105" s="182"/>
      <c r="BI105" s="182"/>
      <c r="BJ105" s="183"/>
      <c r="BK105" s="181"/>
      <c r="BL105" s="210"/>
      <c r="BM105" s="210"/>
      <c r="BN105" s="210"/>
      <c r="BO105" s="210"/>
      <c r="BP105" s="210"/>
      <c r="BQ105" s="210"/>
      <c r="BR105" s="211"/>
      <c r="BS105" s="181">
        <v>0</v>
      </c>
      <c r="BT105" s="210"/>
      <c r="BU105" s="210"/>
      <c r="BV105" s="210"/>
      <c r="BW105" s="210"/>
      <c r="BX105" s="210"/>
      <c r="BY105" s="210"/>
      <c r="BZ105" s="211"/>
      <c r="CA105" s="181"/>
      <c r="CB105" s="210"/>
      <c r="CC105" s="210"/>
      <c r="CD105" s="210"/>
      <c r="CE105" s="210"/>
      <c r="CF105" s="210"/>
      <c r="CG105" s="210"/>
      <c r="CH105" s="216"/>
      <c r="CI105" s="6"/>
      <c r="CJ105" s="6"/>
      <c r="CK105" s="6"/>
    </row>
    <row r="106" spans="1:89" ht="12.75">
      <c r="A106" s="168" t="s">
        <v>135</v>
      </c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9" t="s">
        <v>136</v>
      </c>
      <c r="S106" s="170"/>
      <c r="T106" s="170"/>
      <c r="U106" s="171"/>
      <c r="V106" s="175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7"/>
      <c r="AI106" s="58"/>
      <c r="AJ106" s="46"/>
      <c r="AK106" s="69"/>
      <c r="AL106" s="149"/>
      <c r="AM106" s="164"/>
      <c r="AN106" s="164"/>
      <c r="AO106" s="164"/>
      <c r="AP106" s="164"/>
      <c r="AQ106" s="164"/>
      <c r="AR106" s="164"/>
      <c r="AS106" s="164"/>
      <c r="AT106" s="167"/>
      <c r="AU106" s="181"/>
      <c r="AV106" s="182"/>
      <c r="AW106" s="182"/>
      <c r="AX106" s="182"/>
      <c r="AY106" s="182"/>
      <c r="AZ106" s="182"/>
      <c r="BA106" s="182"/>
      <c r="BB106" s="183"/>
      <c r="BC106" s="149"/>
      <c r="BD106" s="164"/>
      <c r="BE106" s="164"/>
      <c r="BF106" s="164"/>
      <c r="BG106" s="164"/>
      <c r="BH106" s="164"/>
      <c r="BI106" s="164"/>
      <c r="BJ106" s="167"/>
      <c r="BK106" s="149"/>
      <c r="BL106" s="164"/>
      <c r="BM106" s="164"/>
      <c r="BN106" s="164"/>
      <c r="BO106" s="164"/>
      <c r="BP106" s="164"/>
      <c r="BQ106" s="164"/>
      <c r="BR106" s="167"/>
      <c r="BS106" s="149"/>
      <c r="BT106" s="164"/>
      <c r="BU106" s="164"/>
      <c r="BV106" s="164"/>
      <c r="BW106" s="164"/>
      <c r="BX106" s="164"/>
      <c r="BY106" s="164"/>
      <c r="BZ106" s="167"/>
      <c r="CA106" s="149"/>
      <c r="CB106" s="164"/>
      <c r="CC106" s="164"/>
      <c r="CD106" s="164"/>
      <c r="CE106" s="164"/>
      <c r="CF106" s="164"/>
      <c r="CG106" s="164"/>
      <c r="CH106" s="165"/>
      <c r="CI106" s="6"/>
      <c r="CJ106" s="6"/>
      <c r="CK106" s="6"/>
    </row>
    <row r="107" spans="1:89" ht="12.75">
      <c r="A107" s="184" t="s">
        <v>137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72"/>
      <c r="S107" s="173"/>
      <c r="T107" s="173"/>
      <c r="U107" s="174"/>
      <c r="V107" s="178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80"/>
      <c r="AI107" s="58"/>
      <c r="AJ107" s="46"/>
      <c r="AK107" s="69"/>
      <c r="AL107" s="149"/>
      <c r="AM107" s="164"/>
      <c r="AN107" s="164"/>
      <c r="AO107" s="164"/>
      <c r="AP107" s="164"/>
      <c r="AQ107" s="164"/>
      <c r="AR107" s="164"/>
      <c r="AS107" s="164"/>
      <c r="AT107" s="167"/>
      <c r="AU107" s="181"/>
      <c r="AV107" s="182"/>
      <c r="AW107" s="182"/>
      <c r="AX107" s="182"/>
      <c r="AY107" s="182"/>
      <c r="AZ107" s="182"/>
      <c r="BA107" s="182"/>
      <c r="BB107" s="183"/>
      <c r="BC107" s="149"/>
      <c r="BD107" s="164"/>
      <c r="BE107" s="164"/>
      <c r="BF107" s="164"/>
      <c r="BG107" s="164"/>
      <c r="BH107" s="164"/>
      <c r="BI107" s="164"/>
      <c r="BJ107" s="167"/>
      <c r="BK107" s="149"/>
      <c r="BL107" s="164"/>
      <c r="BM107" s="164"/>
      <c r="BN107" s="164"/>
      <c r="BO107" s="164"/>
      <c r="BP107" s="164"/>
      <c r="BQ107" s="164"/>
      <c r="BR107" s="167"/>
      <c r="BS107" s="149"/>
      <c r="BT107" s="164"/>
      <c r="BU107" s="164"/>
      <c r="BV107" s="164"/>
      <c r="BW107" s="164"/>
      <c r="BX107" s="164"/>
      <c r="BY107" s="164"/>
      <c r="BZ107" s="167"/>
      <c r="CA107" s="149"/>
      <c r="CB107" s="164"/>
      <c r="CC107" s="164"/>
      <c r="CD107" s="164"/>
      <c r="CE107" s="164"/>
      <c r="CF107" s="164"/>
      <c r="CG107" s="164"/>
      <c r="CH107" s="165"/>
      <c r="CI107" s="6"/>
      <c r="CJ107" s="6"/>
      <c r="CK107" s="6"/>
    </row>
    <row r="108" spans="1:89" ht="15.75" customHeight="1">
      <c r="A108" s="166" t="s">
        <v>134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51"/>
      <c r="S108" s="152"/>
      <c r="T108" s="152"/>
      <c r="U108" s="153"/>
      <c r="V108" s="154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6"/>
      <c r="AI108" s="58"/>
      <c r="AJ108" s="46"/>
      <c r="AK108" s="69"/>
      <c r="AL108" s="149"/>
      <c r="AM108" s="164"/>
      <c r="AN108" s="164"/>
      <c r="AO108" s="164"/>
      <c r="AP108" s="164"/>
      <c r="AQ108" s="164"/>
      <c r="AR108" s="164"/>
      <c r="AS108" s="164"/>
      <c r="AT108" s="167"/>
      <c r="AU108" s="149"/>
      <c r="AV108" s="164"/>
      <c r="AW108" s="164"/>
      <c r="AX108" s="164"/>
      <c r="AY108" s="164"/>
      <c r="AZ108" s="164"/>
      <c r="BA108" s="164"/>
      <c r="BB108" s="167"/>
      <c r="BC108" s="149"/>
      <c r="BD108" s="164"/>
      <c r="BE108" s="164"/>
      <c r="BF108" s="164"/>
      <c r="BG108" s="164"/>
      <c r="BH108" s="164"/>
      <c r="BI108" s="164"/>
      <c r="BJ108" s="167"/>
      <c r="BK108" s="149"/>
      <c r="BL108" s="164"/>
      <c r="BM108" s="164"/>
      <c r="BN108" s="164"/>
      <c r="BO108" s="164"/>
      <c r="BP108" s="164"/>
      <c r="BQ108" s="164"/>
      <c r="BR108" s="167"/>
      <c r="BS108" s="149"/>
      <c r="BT108" s="164"/>
      <c r="BU108" s="164"/>
      <c r="BV108" s="164"/>
      <c r="BW108" s="164"/>
      <c r="BX108" s="164"/>
      <c r="BY108" s="164"/>
      <c r="BZ108" s="167"/>
      <c r="CA108" s="149"/>
      <c r="CB108" s="164"/>
      <c r="CC108" s="164"/>
      <c r="CD108" s="164"/>
      <c r="CE108" s="164"/>
      <c r="CF108" s="164"/>
      <c r="CG108" s="164"/>
      <c r="CH108" s="165"/>
      <c r="CI108" s="6"/>
      <c r="CJ108" s="6"/>
      <c r="CK108" s="6"/>
    </row>
    <row r="109" spans="1:89" ht="24.75" customHeight="1">
      <c r="A109" s="150" t="s">
        <v>204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61"/>
      <c r="R109" s="151"/>
      <c r="S109" s="152"/>
      <c r="T109" s="152"/>
      <c r="U109" s="153"/>
      <c r="V109" s="154">
        <v>90808010310626000</v>
      </c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6"/>
      <c r="AI109" s="58">
        <v>243</v>
      </c>
      <c r="AJ109" s="46">
        <v>225</v>
      </c>
      <c r="AK109" s="69" t="s">
        <v>256</v>
      </c>
      <c r="AL109" s="149">
        <v>7700000</v>
      </c>
      <c r="AM109" s="164"/>
      <c r="AN109" s="164"/>
      <c r="AO109" s="164"/>
      <c r="AP109" s="164"/>
      <c r="AQ109" s="164"/>
      <c r="AR109" s="164"/>
      <c r="AS109" s="164"/>
      <c r="AT109" s="167"/>
      <c r="AU109" s="149"/>
      <c r="AV109" s="164"/>
      <c r="AW109" s="164"/>
      <c r="AX109" s="164"/>
      <c r="AY109" s="164"/>
      <c r="AZ109" s="164"/>
      <c r="BA109" s="164"/>
      <c r="BB109" s="167"/>
      <c r="BC109" s="149">
        <v>7700000</v>
      </c>
      <c r="BD109" s="164"/>
      <c r="BE109" s="164"/>
      <c r="BF109" s="164"/>
      <c r="BG109" s="164"/>
      <c r="BH109" s="164"/>
      <c r="BI109" s="164"/>
      <c r="BJ109" s="167"/>
      <c r="BK109" s="149"/>
      <c r="BL109" s="164"/>
      <c r="BM109" s="164"/>
      <c r="BN109" s="164"/>
      <c r="BO109" s="164"/>
      <c r="BP109" s="164"/>
      <c r="BQ109" s="164"/>
      <c r="BR109" s="167"/>
      <c r="BS109" s="149"/>
      <c r="BT109" s="164"/>
      <c r="BU109" s="164"/>
      <c r="BV109" s="164"/>
      <c r="BW109" s="164"/>
      <c r="BX109" s="164"/>
      <c r="BY109" s="164"/>
      <c r="BZ109" s="167"/>
      <c r="CA109" s="149"/>
      <c r="CB109" s="164"/>
      <c r="CC109" s="164"/>
      <c r="CD109" s="164"/>
      <c r="CE109" s="164"/>
      <c r="CF109" s="164"/>
      <c r="CG109" s="164"/>
      <c r="CH109" s="165"/>
      <c r="CI109" s="6"/>
      <c r="CJ109" s="6"/>
      <c r="CK109" s="6"/>
    </row>
    <row r="110" spans="1:89" ht="17.25" customHeight="1">
      <c r="A110" s="229" t="s">
        <v>257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30"/>
      <c r="R110" s="169" t="s">
        <v>130</v>
      </c>
      <c r="S110" s="170"/>
      <c r="T110" s="170"/>
      <c r="U110" s="171"/>
      <c r="V110" s="175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7"/>
      <c r="AI110" s="38"/>
      <c r="AJ110" s="47"/>
      <c r="AK110" s="37"/>
      <c r="AL110" s="196">
        <f>AU110+BC110+BS110</f>
        <v>200000</v>
      </c>
      <c r="AM110" s="182"/>
      <c r="AN110" s="182"/>
      <c r="AO110" s="182"/>
      <c r="AP110" s="182"/>
      <c r="AQ110" s="182"/>
      <c r="AR110" s="182"/>
      <c r="AS110" s="182"/>
      <c r="AT110" s="183"/>
      <c r="AU110" s="196">
        <f>+AU747+AU112</f>
        <v>0</v>
      </c>
      <c r="AV110" s="182"/>
      <c r="AW110" s="182"/>
      <c r="AX110" s="182"/>
      <c r="AY110" s="182"/>
      <c r="AZ110" s="182"/>
      <c r="BA110" s="182"/>
      <c r="BB110" s="183"/>
      <c r="BC110" s="181">
        <v>200000</v>
      </c>
      <c r="BD110" s="182"/>
      <c r="BE110" s="182"/>
      <c r="BF110" s="182"/>
      <c r="BG110" s="182"/>
      <c r="BH110" s="182"/>
      <c r="BI110" s="182"/>
      <c r="BJ110" s="183"/>
      <c r="BK110" s="181"/>
      <c r="BL110" s="210"/>
      <c r="BM110" s="210"/>
      <c r="BN110" s="210"/>
      <c r="BO110" s="210"/>
      <c r="BP110" s="210"/>
      <c r="BQ110" s="210"/>
      <c r="BR110" s="211"/>
      <c r="BS110" s="181">
        <v>0</v>
      </c>
      <c r="BT110" s="210"/>
      <c r="BU110" s="210"/>
      <c r="BV110" s="210"/>
      <c r="BW110" s="210"/>
      <c r="BX110" s="210"/>
      <c r="BY110" s="210"/>
      <c r="BZ110" s="211"/>
      <c r="CA110" s="181"/>
      <c r="CB110" s="210"/>
      <c r="CC110" s="210"/>
      <c r="CD110" s="210"/>
      <c r="CE110" s="210"/>
      <c r="CF110" s="210"/>
      <c r="CG110" s="210"/>
      <c r="CH110" s="216"/>
      <c r="CI110" s="6"/>
      <c r="CJ110" s="6"/>
      <c r="CK110" s="6"/>
    </row>
    <row r="111" spans="1:89" ht="12.75">
      <c r="A111" s="168" t="s">
        <v>135</v>
      </c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9" t="s">
        <v>136</v>
      </c>
      <c r="S111" s="170"/>
      <c r="T111" s="170"/>
      <c r="U111" s="171"/>
      <c r="V111" s="175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7"/>
      <c r="AI111" s="58"/>
      <c r="AJ111" s="46"/>
      <c r="AK111" s="69"/>
      <c r="AL111" s="149"/>
      <c r="AM111" s="164"/>
      <c r="AN111" s="164"/>
      <c r="AO111" s="164"/>
      <c r="AP111" s="164"/>
      <c r="AQ111" s="164"/>
      <c r="AR111" s="164"/>
      <c r="AS111" s="164"/>
      <c r="AT111" s="167"/>
      <c r="AU111" s="181"/>
      <c r="AV111" s="182"/>
      <c r="AW111" s="182"/>
      <c r="AX111" s="182"/>
      <c r="AY111" s="182"/>
      <c r="AZ111" s="182"/>
      <c r="BA111" s="182"/>
      <c r="BB111" s="183"/>
      <c r="BC111" s="149"/>
      <c r="BD111" s="164"/>
      <c r="BE111" s="164"/>
      <c r="BF111" s="164"/>
      <c r="BG111" s="164"/>
      <c r="BH111" s="164"/>
      <c r="BI111" s="164"/>
      <c r="BJ111" s="167"/>
      <c r="BK111" s="149"/>
      <c r="BL111" s="164"/>
      <c r="BM111" s="164"/>
      <c r="BN111" s="164"/>
      <c r="BO111" s="164"/>
      <c r="BP111" s="164"/>
      <c r="BQ111" s="164"/>
      <c r="BR111" s="167"/>
      <c r="BS111" s="149"/>
      <c r="BT111" s="164"/>
      <c r="BU111" s="164"/>
      <c r="BV111" s="164"/>
      <c r="BW111" s="164"/>
      <c r="BX111" s="164"/>
      <c r="BY111" s="164"/>
      <c r="BZ111" s="167"/>
      <c r="CA111" s="149"/>
      <c r="CB111" s="164"/>
      <c r="CC111" s="164"/>
      <c r="CD111" s="164"/>
      <c r="CE111" s="164"/>
      <c r="CF111" s="164"/>
      <c r="CG111" s="164"/>
      <c r="CH111" s="165"/>
      <c r="CI111" s="6"/>
      <c r="CJ111" s="6"/>
      <c r="CK111" s="6"/>
    </row>
    <row r="112" spans="1:89" ht="12.75">
      <c r="A112" s="184" t="s">
        <v>137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72"/>
      <c r="S112" s="173"/>
      <c r="T112" s="173"/>
      <c r="U112" s="174"/>
      <c r="V112" s="178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80"/>
      <c r="AI112" s="58"/>
      <c r="AJ112" s="46"/>
      <c r="AK112" s="69"/>
      <c r="AL112" s="149">
        <v>200000</v>
      </c>
      <c r="AM112" s="164"/>
      <c r="AN112" s="164"/>
      <c r="AO112" s="164"/>
      <c r="AP112" s="164"/>
      <c r="AQ112" s="164"/>
      <c r="AR112" s="164"/>
      <c r="AS112" s="164"/>
      <c r="AT112" s="167"/>
      <c r="AU112" s="181"/>
      <c r="AV112" s="182"/>
      <c r="AW112" s="182"/>
      <c r="AX112" s="182"/>
      <c r="AY112" s="182"/>
      <c r="AZ112" s="182"/>
      <c r="BA112" s="182"/>
      <c r="BB112" s="183"/>
      <c r="BC112" s="149">
        <v>200000</v>
      </c>
      <c r="BD112" s="164"/>
      <c r="BE112" s="164"/>
      <c r="BF112" s="164"/>
      <c r="BG112" s="164"/>
      <c r="BH112" s="164"/>
      <c r="BI112" s="164"/>
      <c r="BJ112" s="167"/>
      <c r="BK112" s="149"/>
      <c r="BL112" s="164"/>
      <c r="BM112" s="164"/>
      <c r="BN112" s="164"/>
      <c r="BO112" s="164"/>
      <c r="BP112" s="164"/>
      <c r="BQ112" s="164"/>
      <c r="BR112" s="167"/>
      <c r="BS112" s="149"/>
      <c r="BT112" s="164"/>
      <c r="BU112" s="164"/>
      <c r="BV112" s="164"/>
      <c r="BW112" s="164"/>
      <c r="BX112" s="164"/>
      <c r="BY112" s="164"/>
      <c r="BZ112" s="167"/>
      <c r="CA112" s="149"/>
      <c r="CB112" s="164"/>
      <c r="CC112" s="164"/>
      <c r="CD112" s="164"/>
      <c r="CE112" s="164"/>
      <c r="CF112" s="164"/>
      <c r="CG112" s="164"/>
      <c r="CH112" s="165"/>
      <c r="CI112" s="6"/>
      <c r="CJ112" s="6"/>
      <c r="CK112" s="6"/>
    </row>
    <row r="113" spans="1:89" ht="15.75" customHeight="1">
      <c r="A113" s="166" t="s">
        <v>134</v>
      </c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51"/>
      <c r="S113" s="152"/>
      <c r="T113" s="152"/>
      <c r="U113" s="153"/>
      <c r="V113" s="154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6"/>
      <c r="AI113" s="58"/>
      <c r="AJ113" s="46"/>
      <c r="AK113" s="69"/>
      <c r="AL113" s="149"/>
      <c r="AM113" s="164"/>
      <c r="AN113" s="164"/>
      <c r="AO113" s="164"/>
      <c r="AP113" s="164"/>
      <c r="AQ113" s="164"/>
      <c r="AR113" s="164"/>
      <c r="AS113" s="164"/>
      <c r="AT113" s="167"/>
      <c r="AU113" s="149"/>
      <c r="AV113" s="164"/>
      <c r="AW113" s="164"/>
      <c r="AX113" s="164"/>
      <c r="AY113" s="164"/>
      <c r="AZ113" s="164"/>
      <c r="BA113" s="164"/>
      <c r="BB113" s="167"/>
      <c r="BC113" s="149"/>
      <c r="BD113" s="164"/>
      <c r="BE113" s="164"/>
      <c r="BF113" s="164"/>
      <c r="BG113" s="164"/>
      <c r="BH113" s="164"/>
      <c r="BI113" s="164"/>
      <c r="BJ113" s="167"/>
      <c r="BK113" s="149"/>
      <c r="BL113" s="164"/>
      <c r="BM113" s="164"/>
      <c r="BN113" s="164"/>
      <c r="BO113" s="164"/>
      <c r="BP113" s="164"/>
      <c r="BQ113" s="164"/>
      <c r="BR113" s="167"/>
      <c r="BS113" s="149"/>
      <c r="BT113" s="164"/>
      <c r="BU113" s="164"/>
      <c r="BV113" s="164"/>
      <c r="BW113" s="164"/>
      <c r="BX113" s="164"/>
      <c r="BY113" s="164"/>
      <c r="BZ113" s="167"/>
      <c r="CA113" s="149"/>
      <c r="CB113" s="164"/>
      <c r="CC113" s="164"/>
      <c r="CD113" s="164"/>
      <c r="CE113" s="164"/>
      <c r="CF113" s="164"/>
      <c r="CG113" s="164"/>
      <c r="CH113" s="165"/>
      <c r="CI113" s="6"/>
      <c r="CJ113" s="6"/>
      <c r="CK113" s="6"/>
    </row>
    <row r="114" spans="1:89" ht="15.75" customHeight="1">
      <c r="A114" s="166" t="s">
        <v>205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51"/>
      <c r="S114" s="152"/>
      <c r="T114" s="152"/>
      <c r="U114" s="153"/>
      <c r="V114" s="154">
        <v>90808010310126000</v>
      </c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6"/>
      <c r="AI114" s="58">
        <v>244</v>
      </c>
      <c r="AJ114" s="46">
        <v>226</v>
      </c>
      <c r="AK114" s="69" t="s">
        <v>246</v>
      </c>
      <c r="AL114" s="149">
        <v>50000</v>
      </c>
      <c r="AM114" s="164"/>
      <c r="AN114" s="164"/>
      <c r="AO114" s="164"/>
      <c r="AP114" s="164"/>
      <c r="AQ114" s="164"/>
      <c r="AR114" s="164"/>
      <c r="AS114" s="164"/>
      <c r="AT114" s="167"/>
      <c r="AU114" s="149"/>
      <c r="AV114" s="164"/>
      <c r="AW114" s="164"/>
      <c r="AX114" s="164"/>
      <c r="AY114" s="164"/>
      <c r="AZ114" s="164"/>
      <c r="BA114" s="164"/>
      <c r="BB114" s="167"/>
      <c r="BC114" s="149">
        <v>50000</v>
      </c>
      <c r="BD114" s="164"/>
      <c r="BE114" s="164"/>
      <c r="BF114" s="164"/>
      <c r="BG114" s="164"/>
      <c r="BH114" s="164"/>
      <c r="BI114" s="164"/>
      <c r="BJ114" s="167"/>
      <c r="BK114" s="149"/>
      <c r="BL114" s="164"/>
      <c r="BM114" s="164"/>
      <c r="BN114" s="164"/>
      <c r="BO114" s="164"/>
      <c r="BP114" s="164"/>
      <c r="BQ114" s="164"/>
      <c r="BR114" s="167"/>
      <c r="BS114" s="149"/>
      <c r="BT114" s="164"/>
      <c r="BU114" s="164"/>
      <c r="BV114" s="164"/>
      <c r="BW114" s="164"/>
      <c r="BX114" s="164"/>
      <c r="BY114" s="164"/>
      <c r="BZ114" s="167"/>
      <c r="CA114" s="149"/>
      <c r="CB114" s="164"/>
      <c r="CC114" s="164"/>
      <c r="CD114" s="164"/>
      <c r="CE114" s="164"/>
      <c r="CF114" s="164"/>
      <c r="CG114" s="164"/>
      <c r="CH114" s="165"/>
      <c r="CI114" s="6"/>
      <c r="CJ114" s="6"/>
      <c r="CK114" s="6"/>
    </row>
    <row r="115" spans="1:89" ht="15.75" customHeight="1">
      <c r="A115" s="166" t="s">
        <v>209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51"/>
      <c r="S115" s="152"/>
      <c r="T115" s="152"/>
      <c r="U115" s="153"/>
      <c r="V115" s="154">
        <v>90808010310126000</v>
      </c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6"/>
      <c r="AI115" s="58">
        <v>244</v>
      </c>
      <c r="AJ115" s="46">
        <v>290</v>
      </c>
      <c r="AK115" s="69" t="s">
        <v>246</v>
      </c>
      <c r="AL115" s="149">
        <v>120000</v>
      </c>
      <c r="AM115" s="164"/>
      <c r="AN115" s="164"/>
      <c r="AO115" s="164"/>
      <c r="AP115" s="164"/>
      <c r="AQ115" s="164"/>
      <c r="AR115" s="164"/>
      <c r="AS115" s="164"/>
      <c r="AT115" s="167"/>
      <c r="AU115" s="149"/>
      <c r="AV115" s="164"/>
      <c r="AW115" s="164"/>
      <c r="AX115" s="164"/>
      <c r="AY115" s="164"/>
      <c r="AZ115" s="164"/>
      <c r="BA115" s="164"/>
      <c r="BB115" s="167"/>
      <c r="BC115" s="149">
        <v>120000</v>
      </c>
      <c r="BD115" s="164"/>
      <c r="BE115" s="164"/>
      <c r="BF115" s="164"/>
      <c r="BG115" s="164"/>
      <c r="BH115" s="164"/>
      <c r="BI115" s="164"/>
      <c r="BJ115" s="167"/>
      <c r="BK115" s="149"/>
      <c r="BL115" s="164"/>
      <c r="BM115" s="164"/>
      <c r="BN115" s="164"/>
      <c r="BO115" s="164"/>
      <c r="BP115" s="164"/>
      <c r="BQ115" s="164"/>
      <c r="BR115" s="167"/>
      <c r="BS115" s="149"/>
      <c r="BT115" s="164"/>
      <c r="BU115" s="164"/>
      <c r="BV115" s="164"/>
      <c r="BW115" s="164"/>
      <c r="BX115" s="164"/>
      <c r="BY115" s="164"/>
      <c r="BZ115" s="167"/>
      <c r="CA115" s="149"/>
      <c r="CB115" s="164"/>
      <c r="CC115" s="164"/>
      <c r="CD115" s="164"/>
      <c r="CE115" s="164"/>
      <c r="CF115" s="164"/>
      <c r="CG115" s="164"/>
      <c r="CH115" s="165"/>
      <c r="CI115" s="6"/>
      <c r="CJ115" s="6"/>
      <c r="CK115" s="6"/>
    </row>
    <row r="116" spans="1:89" ht="24" customHeight="1">
      <c r="A116" s="150" t="s">
        <v>208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1"/>
      <c r="S116" s="152"/>
      <c r="T116" s="152"/>
      <c r="U116" s="153"/>
      <c r="V116" s="154">
        <v>90808010310126000</v>
      </c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6"/>
      <c r="AI116" s="63">
        <v>244</v>
      </c>
      <c r="AJ116" s="44">
        <v>340</v>
      </c>
      <c r="AK116" s="71" t="s">
        <v>246</v>
      </c>
      <c r="AL116" s="143">
        <v>30000</v>
      </c>
      <c r="AM116" s="157"/>
      <c r="AN116" s="157"/>
      <c r="AO116" s="157"/>
      <c r="AP116" s="157"/>
      <c r="AQ116" s="157"/>
      <c r="AR116" s="157"/>
      <c r="AS116" s="157"/>
      <c r="AT116" s="158"/>
      <c r="AU116" s="143"/>
      <c r="AV116" s="144"/>
      <c r="AW116" s="144"/>
      <c r="AX116" s="144"/>
      <c r="AY116" s="144"/>
      <c r="AZ116" s="144"/>
      <c r="BA116" s="144"/>
      <c r="BB116" s="159"/>
      <c r="BC116" s="143">
        <v>30000</v>
      </c>
      <c r="BD116" s="144"/>
      <c r="BE116" s="144"/>
      <c r="BF116" s="144"/>
      <c r="BG116" s="144"/>
      <c r="BH116" s="144"/>
      <c r="BI116" s="144"/>
      <c r="BJ116" s="159"/>
      <c r="BK116" s="143"/>
      <c r="BL116" s="144"/>
      <c r="BM116" s="144"/>
      <c r="BN116" s="144"/>
      <c r="BO116" s="144"/>
      <c r="BP116" s="144"/>
      <c r="BQ116" s="144"/>
      <c r="BR116" s="159"/>
      <c r="BS116" s="160"/>
      <c r="BT116" s="144"/>
      <c r="BU116" s="144"/>
      <c r="BV116" s="144"/>
      <c r="BW116" s="144"/>
      <c r="BX116" s="144"/>
      <c r="BY116" s="144"/>
      <c r="BZ116" s="159"/>
      <c r="CA116" s="143"/>
      <c r="CB116" s="144"/>
      <c r="CC116" s="144"/>
      <c r="CD116" s="144"/>
      <c r="CE116" s="144"/>
      <c r="CF116" s="144"/>
      <c r="CG116" s="144"/>
      <c r="CH116" s="145"/>
      <c r="CI116" s="6"/>
      <c r="CJ116" s="6"/>
      <c r="CK116" s="6"/>
    </row>
    <row r="117" spans="1:89" ht="12.7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51"/>
      <c r="S117" s="152"/>
      <c r="T117" s="152"/>
      <c r="U117" s="153"/>
      <c r="V117" s="154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6"/>
      <c r="AI117" s="58"/>
      <c r="AJ117" s="46"/>
      <c r="AK117" s="72"/>
      <c r="AL117" s="149"/>
      <c r="AM117" s="164"/>
      <c r="AN117" s="164"/>
      <c r="AO117" s="164"/>
      <c r="AP117" s="164"/>
      <c r="AQ117" s="164"/>
      <c r="AR117" s="164"/>
      <c r="AS117" s="164"/>
      <c r="AT117" s="167"/>
      <c r="AU117" s="149"/>
      <c r="AV117" s="164"/>
      <c r="AW117" s="164"/>
      <c r="AX117" s="164"/>
      <c r="AY117" s="164"/>
      <c r="AZ117" s="164"/>
      <c r="BA117" s="164"/>
      <c r="BB117" s="167"/>
      <c r="BC117" s="149"/>
      <c r="BD117" s="164"/>
      <c r="BE117" s="164"/>
      <c r="BF117" s="164"/>
      <c r="BG117" s="164"/>
      <c r="BH117" s="164"/>
      <c r="BI117" s="164"/>
      <c r="BJ117" s="167"/>
      <c r="BK117" s="149"/>
      <c r="BL117" s="164"/>
      <c r="BM117" s="164"/>
      <c r="BN117" s="164"/>
      <c r="BO117" s="164"/>
      <c r="BP117" s="164"/>
      <c r="BQ117" s="164"/>
      <c r="BR117" s="167"/>
      <c r="BS117" s="149"/>
      <c r="BT117" s="164"/>
      <c r="BU117" s="164"/>
      <c r="BV117" s="164"/>
      <c r="BW117" s="164"/>
      <c r="BX117" s="164"/>
      <c r="BY117" s="164"/>
      <c r="BZ117" s="167"/>
      <c r="CA117" s="149"/>
      <c r="CB117" s="164"/>
      <c r="CC117" s="164"/>
      <c r="CD117" s="164"/>
      <c r="CE117" s="164"/>
      <c r="CF117" s="164"/>
      <c r="CG117" s="164"/>
      <c r="CH117" s="165"/>
      <c r="CI117" s="6"/>
      <c r="CJ117" s="6"/>
      <c r="CK117" s="6"/>
    </row>
    <row r="118" spans="1:89" ht="37.5" customHeight="1">
      <c r="A118" s="272" t="s">
        <v>259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3"/>
      <c r="R118" s="169" t="s">
        <v>130</v>
      </c>
      <c r="S118" s="170"/>
      <c r="T118" s="170"/>
      <c r="U118" s="171"/>
      <c r="V118" s="175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7"/>
      <c r="AI118" s="38"/>
      <c r="AJ118" s="47"/>
      <c r="AK118" s="37"/>
      <c r="AL118" s="196">
        <f>AU118+BC118+BS118</f>
        <v>1500000</v>
      </c>
      <c r="AM118" s="182"/>
      <c r="AN118" s="182"/>
      <c r="AO118" s="182"/>
      <c r="AP118" s="182"/>
      <c r="AQ118" s="182"/>
      <c r="AR118" s="182"/>
      <c r="AS118" s="182"/>
      <c r="AT118" s="183"/>
      <c r="AU118" s="196"/>
      <c r="AV118" s="182"/>
      <c r="AW118" s="182"/>
      <c r="AX118" s="182"/>
      <c r="AY118" s="182"/>
      <c r="AZ118" s="182"/>
      <c r="BA118" s="182"/>
      <c r="BB118" s="183"/>
      <c r="BC118" s="181"/>
      <c r="BD118" s="210"/>
      <c r="BE118" s="210"/>
      <c r="BF118" s="210"/>
      <c r="BG118" s="210"/>
      <c r="BH118" s="210"/>
      <c r="BI118" s="210"/>
      <c r="BJ118" s="211"/>
      <c r="BK118" s="181"/>
      <c r="BL118" s="210"/>
      <c r="BM118" s="210"/>
      <c r="BN118" s="210"/>
      <c r="BO118" s="210"/>
      <c r="BP118" s="210"/>
      <c r="BQ118" s="210"/>
      <c r="BR118" s="211"/>
      <c r="BS118" s="196">
        <v>1500000</v>
      </c>
      <c r="BT118" s="274"/>
      <c r="BU118" s="274"/>
      <c r="BV118" s="274"/>
      <c r="BW118" s="274"/>
      <c r="BX118" s="274"/>
      <c r="BY118" s="274"/>
      <c r="BZ118" s="275"/>
      <c r="CA118" s="181"/>
      <c r="CB118" s="210"/>
      <c r="CC118" s="210"/>
      <c r="CD118" s="210"/>
      <c r="CE118" s="210"/>
      <c r="CF118" s="210"/>
      <c r="CG118" s="210"/>
      <c r="CH118" s="216"/>
      <c r="CI118" s="6"/>
      <c r="CJ118" s="6"/>
      <c r="CK118" s="6"/>
    </row>
    <row r="119" spans="1:89" ht="13.5" customHeight="1">
      <c r="A119" s="168" t="s">
        <v>242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9" t="s">
        <v>243</v>
      </c>
      <c r="S119" s="170"/>
      <c r="T119" s="170"/>
      <c r="U119" s="171"/>
      <c r="V119" s="202">
        <v>90808010310226000</v>
      </c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154"/>
      <c r="AI119" s="58"/>
      <c r="AJ119" s="46"/>
      <c r="AK119" s="69"/>
      <c r="AL119" s="149"/>
      <c r="AM119" s="164"/>
      <c r="AN119" s="164"/>
      <c r="AO119" s="164"/>
      <c r="AP119" s="164"/>
      <c r="AQ119" s="164"/>
      <c r="AR119" s="164"/>
      <c r="AS119" s="164"/>
      <c r="AT119" s="167"/>
      <c r="AU119" s="149"/>
      <c r="AV119" s="164"/>
      <c r="AW119" s="164"/>
      <c r="AX119" s="164"/>
      <c r="AY119" s="164"/>
      <c r="AZ119" s="164"/>
      <c r="BA119" s="164"/>
      <c r="BB119" s="167"/>
      <c r="BC119" s="149"/>
      <c r="BD119" s="164"/>
      <c r="BE119" s="164"/>
      <c r="BF119" s="164"/>
      <c r="BG119" s="164"/>
      <c r="BH119" s="164"/>
      <c r="BI119" s="164"/>
      <c r="BJ119" s="167"/>
      <c r="BK119" s="149"/>
      <c r="BL119" s="164"/>
      <c r="BM119" s="164"/>
      <c r="BN119" s="164"/>
      <c r="BO119" s="164"/>
      <c r="BP119" s="164"/>
      <c r="BQ119" s="164"/>
      <c r="BR119" s="167"/>
      <c r="BS119" s="149"/>
      <c r="BT119" s="164"/>
      <c r="BU119" s="164"/>
      <c r="BV119" s="164"/>
      <c r="BW119" s="164"/>
      <c r="BX119" s="164"/>
      <c r="BY119" s="164"/>
      <c r="BZ119" s="167"/>
      <c r="CA119" s="149"/>
      <c r="CB119" s="164"/>
      <c r="CC119" s="164"/>
      <c r="CD119" s="164"/>
      <c r="CE119" s="164"/>
      <c r="CF119" s="164"/>
      <c r="CG119" s="164"/>
      <c r="CH119" s="165"/>
      <c r="CI119" s="6"/>
      <c r="CJ119" s="6"/>
      <c r="CK119" s="6"/>
    </row>
    <row r="120" spans="1:89" ht="12.75">
      <c r="A120" s="184" t="s">
        <v>244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72"/>
      <c r="S120" s="173"/>
      <c r="T120" s="173"/>
      <c r="U120" s="174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154"/>
      <c r="AI120" s="58">
        <v>852</v>
      </c>
      <c r="AJ120" s="46">
        <v>290</v>
      </c>
      <c r="AK120" s="69" t="s">
        <v>258</v>
      </c>
      <c r="AL120" s="149"/>
      <c r="AM120" s="164"/>
      <c r="AN120" s="164"/>
      <c r="AO120" s="164"/>
      <c r="AP120" s="164"/>
      <c r="AQ120" s="164"/>
      <c r="AR120" s="164"/>
      <c r="AS120" s="164"/>
      <c r="AT120" s="167"/>
      <c r="AU120" s="149"/>
      <c r="AV120" s="164"/>
      <c r="AW120" s="164"/>
      <c r="AX120" s="164"/>
      <c r="AY120" s="164"/>
      <c r="AZ120" s="164"/>
      <c r="BA120" s="164"/>
      <c r="BB120" s="167"/>
      <c r="BC120" s="149"/>
      <c r="BD120" s="164"/>
      <c r="BE120" s="164"/>
      <c r="BF120" s="164"/>
      <c r="BG120" s="164"/>
      <c r="BH120" s="164"/>
      <c r="BI120" s="164"/>
      <c r="BJ120" s="167"/>
      <c r="BK120" s="149"/>
      <c r="BL120" s="164"/>
      <c r="BM120" s="164"/>
      <c r="BN120" s="164"/>
      <c r="BO120" s="164"/>
      <c r="BP120" s="164"/>
      <c r="BQ120" s="164"/>
      <c r="BR120" s="167"/>
      <c r="BS120" s="149">
        <v>100000</v>
      </c>
      <c r="BT120" s="164"/>
      <c r="BU120" s="164"/>
      <c r="BV120" s="164"/>
      <c r="BW120" s="164"/>
      <c r="BX120" s="164"/>
      <c r="BY120" s="164"/>
      <c r="BZ120" s="167"/>
      <c r="CA120" s="149"/>
      <c r="CB120" s="164"/>
      <c r="CC120" s="164"/>
      <c r="CD120" s="164"/>
      <c r="CE120" s="164"/>
      <c r="CF120" s="164"/>
      <c r="CG120" s="164"/>
      <c r="CH120" s="165"/>
      <c r="CI120" s="6"/>
      <c r="CJ120" s="6"/>
      <c r="CK120" s="6"/>
    </row>
    <row r="121" spans="1:89" ht="12.75">
      <c r="A121" s="168" t="s">
        <v>135</v>
      </c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9" t="s">
        <v>136</v>
      </c>
      <c r="S121" s="170"/>
      <c r="T121" s="170"/>
      <c r="U121" s="171"/>
      <c r="V121" s="175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7"/>
      <c r="AI121" s="58"/>
      <c r="AJ121" s="46"/>
      <c r="AK121" s="69"/>
      <c r="AL121" s="149"/>
      <c r="AM121" s="164"/>
      <c r="AN121" s="164"/>
      <c r="AO121" s="164"/>
      <c r="AP121" s="164"/>
      <c r="AQ121" s="164"/>
      <c r="AR121" s="164"/>
      <c r="AS121" s="164"/>
      <c r="AT121" s="167"/>
      <c r="AU121" s="181"/>
      <c r="AV121" s="182"/>
      <c r="AW121" s="182"/>
      <c r="AX121" s="182"/>
      <c r="AY121" s="182"/>
      <c r="AZ121" s="182"/>
      <c r="BA121" s="182"/>
      <c r="BB121" s="183"/>
      <c r="BC121" s="149"/>
      <c r="BD121" s="164"/>
      <c r="BE121" s="164"/>
      <c r="BF121" s="164"/>
      <c r="BG121" s="164"/>
      <c r="BH121" s="164"/>
      <c r="BI121" s="164"/>
      <c r="BJ121" s="167"/>
      <c r="BK121" s="149"/>
      <c r="BL121" s="164"/>
      <c r="BM121" s="164"/>
      <c r="BN121" s="164"/>
      <c r="BO121" s="164"/>
      <c r="BP121" s="164"/>
      <c r="BQ121" s="164"/>
      <c r="BR121" s="167"/>
      <c r="BS121" s="149"/>
      <c r="BT121" s="164"/>
      <c r="BU121" s="164"/>
      <c r="BV121" s="164"/>
      <c r="BW121" s="164"/>
      <c r="BX121" s="164"/>
      <c r="BY121" s="164"/>
      <c r="BZ121" s="167"/>
      <c r="CA121" s="149"/>
      <c r="CB121" s="164"/>
      <c r="CC121" s="164"/>
      <c r="CD121" s="164"/>
      <c r="CE121" s="164"/>
      <c r="CF121" s="164"/>
      <c r="CG121" s="164"/>
      <c r="CH121" s="165"/>
      <c r="CI121" s="6"/>
      <c r="CJ121" s="6"/>
      <c r="CK121" s="6"/>
    </row>
    <row r="122" spans="1:89" ht="12.75">
      <c r="A122" s="184" t="s">
        <v>137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72"/>
      <c r="S122" s="173"/>
      <c r="T122" s="173"/>
      <c r="U122" s="174"/>
      <c r="V122" s="178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80"/>
      <c r="AI122" s="58"/>
      <c r="AJ122" s="46"/>
      <c r="AK122" s="69"/>
      <c r="AL122" s="149"/>
      <c r="AM122" s="164"/>
      <c r="AN122" s="164"/>
      <c r="AO122" s="164"/>
      <c r="AP122" s="164"/>
      <c r="AQ122" s="164"/>
      <c r="AR122" s="164"/>
      <c r="AS122" s="164"/>
      <c r="AT122" s="167"/>
      <c r="AU122" s="181"/>
      <c r="AV122" s="182"/>
      <c r="AW122" s="182"/>
      <c r="AX122" s="182"/>
      <c r="AY122" s="182"/>
      <c r="AZ122" s="182"/>
      <c r="BA122" s="182"/>
      <c r="BB122" s="183"/>
      <c r="BC122" s="149"/>
      <c r="BD122" s="164"/>
      <c r="BE122" s="164"/>
      <c r="BF122" s="164"/>
      <c r="BG122" s="164"/>
      <c r="BH122" s="164"/>
      <c r="BI122" s="164"/>
      <c r="BJ122" s="167"/>
      <c r="BK122" s="149"/>
      <c r="BL122" s="164"/>
      <c r="BM122" s="164"/>
      <c r="BN122" s="164"/>
      <c r="BO122" s="164"/>
      <c r="BP122" s="164"/>
      <c r="BQ122" s="164"/>
      <c r="BR122" s="167"/>
      <c r="BS122" s="149"/>
      <c r="BT122" s="164"/>
      <c r="BU122" s="164"/>
      <c r="BV122" s="164"/>
      <c r="BW122" s="164"/>
      <c r="BX122" s="164"/>
      <c r="BY122" s="164"/>
      <c r="BZ122" s="167"/>
      <c r="CA122" s="149"/>
      <c r="CB122" s="164"/>
      <c r="CC122" s="164"/>
      <c r="CD122" s="164"/>
      <c r="CE122" s="164"/>
      <c r="CF122" s="164"/>
      <c r="CG122" s="164"/>
      <c r="CH122" s="165"/>
      <c r="CI122" s="6"/>
      <c r="CJ122" s="6"/>
      <c r="CK122" s="6"/>
    </row>
    <row r="123" spans="1:89" ht="15.75" customHeight="1">
      <c r="A123" s="166" t="s">
        <v>134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51"/>
      <c r="S123" s="152"/>
      <c r="T123" s="152"/>
      <c r="U123" s="153"/>
      <c r="V123" s="154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6"/>
      <c r="AI123" s="58"/>
      <c r="AJ123" s="46"/>
      <c r="AK123" s="69"/>
      <c r="AL123" s="149"/>
      <c r="AM123" s="164"/>
      <c r="AN123" s="164"/>
      <c r="AO123" s="164"/>
      <c r="AP123" s="164"/>
      <c r="AQ123" s="164"/>
      <c r="AR123" s="164"/>
      <c r="AS123" s="164"/>
      <c r="AT123" s="167"/>
      <c r="AU123" s="149"/>
      <c r="AV123" s="164"/>
      <c r="AW123" s="164"/>
      <c r="AX123" s="164"/>
      <c r="AY123" s="164"/>
      <c r="AZ123" s="164"/>
      <c r="BA123" s="164"/>
      <c r="BB123" s="167"/>
      <c r="BC123" s="149"/>
      <c r="BD123" s="164"/>
      <c r="BE123" s="164"/>
      <c r="BF123" s="164"/>
      <c r="BG123" s="164"/>
      <c r="BH123" s="164"/>
      <c r="BI123" s="164"/>
      <c r="BJ123" s="167"/>
      <c r="BK123" s="149"/>
      <c r="BL123" s="164"/>
      <c r="BM123" s="164"/>
      <c r="BN123" s="164"/>
      <c r="BO123" s="164"/>
      <c r="BP123" s="164"/>
      <c r="BQ123" s="164"/>
      <c r="BR123" s="167"/>
      <c r="BS123" s="149"/>
      <c r="BT123" s="164"/>
      <c r="BU123" s="164"/>
      <c r="BV123" s="164"/>
      <c r="BW123" s="164"/>
      <c r="BX123" s="164"/>
      <c r="BY123" s="164"/>
      <c r="BZ123" s="167"/>
      <c r="CA123" s="149"/>
      <c r="CB123" s="164"/>
      <c r="CC123" s="164"/>
      <c r="CD123" s="164"/>
      <c r="CE123" s="164"/>
      <c r="CF123" s="164"/>
      <c r="CG123" s="164"/>
      <c r="CH123" s="165"/>
      <c r="CI123" s="6"/>
      <c r="CJ123" s="6"/>
      <c r="CK123" s="6"/>
    </row>
    <row r="124" spans="1:89" ht="13.5" customHeight="1">
      <c r="A124" s="166" t="s">
        <v>206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51"/>
      <c r="S124" s="152"/>
      <c r="T124" s="152"/>
      <c r="U124" s="153"/>
      <c r="V124" s="154">
        <v>90808010310226000</v>
      </c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6"/>
      <c r="AI124" s="58">
        <v>244</v>
      </c>
      <c r="AJ124" s="46">
        <v>222</v>
      </c>
      <c r="AK124" s="69" t="s">
        <v>258</v>
      </c>
      <c r="AL124" s="149"/>
      <c r="AM124" s="164"/>
      <c r="AN124" s="164"/>
      <c r="AO124" s="164"/>
      <c r="AP124" s="164"/>
      <c r="AQ124" s="164"/>
      <c r="AR124" s="164"/>
      <c r="AS124" s="164"/>
      <c r="AT124" s="167"/>
      <c r="AU124" s="149"/>
      <c r="AV124" s="164"/>
      <c r="AW124" s="164"/>
      <c r="AX124" s="164"/>
      <c r="AY124" s="164"/>
      <c r="AZ124" s="164"/>
      <c r="BA124" s="164"/>
      <c r="BB124" s="167"/>
      <c r="BC124" s="149"/>
      <c r="BD124" s="164"/>
      <c r="BE124" s="164"/>
      <c r="BF124" s="164"/>
      <c r="BG124" s="164"/>
      <c r="BH124" s="164"/>
      <c r="BI124" s="164"/>
      <c r="BJ124" s="167"/>
      <c r="BK124" s="149"/>
      <c r="BL124" s="164"/>
      <c r="BM124" s="164"/>
      <c r="BN124" s="164"/>
      <c r="BO124" s="164"/>
      <c r="BP124" s="164"/>
      <c r="BQ124" s="164"/>
      <c r="BR124" s="167"/>
      <c r="BS124" s="149">
        <v>30000</v>
      </c>
      <c r="BT124" s="164"/>
      <c r="BU124" s="164"/>
      <c r="BV124" s="164"/>
      <c r="BW124" s="164"/>
      <c r="BX124" s="164"/>
      <c r="BY124" s="164"/>
      <c r="BZ124" s="167"/>
      <c r="CA124" s="149"/>
      <c r="CB124" s="164"/>
      <c r="CC124" s="164"/>
      <c r="CD124" s="164"/>
      <c r="CE124" s="164"/>
      <c r="CF124" s="164"/>
      <c r="CG124" s="164"/>
      <c r="CH124" s="165"/>
      <c r="CI124" s="6"/>
      <c r="CJ124" s="6"/>
      <c r="CK124" s="6"/>
    </row>
    <row r="125" spans="1:89" ht="24.75" customHeight="1">
      <c r="A125" s="150" t="s">
        <v>204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61"/>
      <c r="R125" s="151"/>
      <c r="S125" s="152"/>
      <c r="T125" s="152"/>
      <c r="U125" s="153"/>
      <c r="V125" s="154">
        <v>90808010310226000</v>
      </c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6"/>
      <c r="AI125" s="58">
        <v>244</v>
      </c>
      <c r="AJ125" s="46">
        <v>225</v>
      </c>
      <c r="AK125" s="69" t="s">
        <v>258</v>
      </c>
      <c r="AL125" s="149"/>
      <c r="AM125" s="164"/>
      <c r="AN125" s="164"/>
      <c r="AO125" s="164"/>
      <c r="AP125" s="164"/>
      <c r="AQ125" s="164"/>
      <c r="AR125" s="164"/>
      <c r="AS125" s="164"/>
      <c r="AT125" s="167"/>
      <c r="AU125" s="149"/>
      <c r="AV125" s="164"/>
      <c r="AW125" s="164"/>
      <c r="AX125" s="164"/>
      <c r="AY125" s="164"/>
      <c r="AZ125" s="164"/>
      <c r="BA125" s="164"/>
      <c r="BB125" s="167"/>
      <c r="BC125" s="149"/>
      <c r="BD125" s="164"/>
      <c r="BE125" s="164"/>
      <c r="BF125" s="164"/>
      <c r="BG125" s="164"/>
      <c r="BH125" s="164"/>
      <c r="BI125" s="164"/>
      <c r="BJ125" s="167"/>
      <c r="BK125" s="149"/>
      <c r="BL125" s="164"/>
      <c r="BM125" s="164"/>
      <c r="BN125" s="164"/>
      <c r="BO125" s="164"/>
      <c r="BP125" s="164"/>
      <c r="BQ125" s="164"/>
      <c r="BR125" s="167"/>
      <c r="BS125" s="149">
        <v>50000</v>
      </c>
      <c r="BT125" s="164"/>
      <c r="BU125" s="164"/>
      <c r="BV125" s="164"/>
      <c r="BW125" s="164"/>
      <c r="BX125" s="164"/>
      <c r="BY125" s="164"/>
      <c r="BZ125" s="167"/>
      <c r="CA125" s="149"/>
      <c r="CB125" s="164"/>
      <c r="CC125" s="164"/>
      <c r="CD125" s="164"/>
      <c r="CE125" s="164"/>
      <c r="CF125" s="164"/>
      <c r="CG125" s="164"/>
      <c r="CH125" s="165"/>
      <c r="CI125" s="6"/>
      <c r="CJ125" s="6"/>
      <c r="CK125" s="6"/>
    </row>
    <row r="126" spans="1:89" ht="15.75" customHeight="1">
      <c r="A126" s="166" t="s">
        <v>205</v>
      </c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51"/>
      <c r="S126" s="152"/>
      <c r="T126" s="152"/>
      <c r="U126" s="153"/>
      <c r="V126" s="154">
        <v>90808010310226000</v>
      </c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6"/>
      <c r="AI126" s="58">
        <v>244</v>
      </c>
      <c r="AJ126" s="46">
        <v>226</v>
      </c>
      <c r="AK126" s="69" t="s">
        <v>258</v>
      </c>
      <c r="AL126" s="149"/>
      <c r="AM126" s="164"/>
      <c r="AN126" s="164"/>
      <c r="AO126" s="164"/>
      <c r="AP126" s="164"/>
      <c r="AQ126" s="164"/>
      <c r="AR126" s="164"/>
      <c r="AS126" s="164"/>
      <c r="AT126" s="167"/>
      <c r="AU126" s="149"/>
      <c r="AV126" s="164"/>
      <c r="AW126" s="164"/>
      <c r="AX126" s="164"/>
      <c r="AY126" s="164"/>
      <c r="AZ126" s="164"/>
      <c r="BA126" s="164"/>
      <c r="BB126" s="167"/>
      <c r="BC126" s="149"/>
      <c r="BD126" s="164"/>
      <c r="BE126" s="164"/>
      <c r="BF126" s="164"/>
      <c r="BG126" s="164"/>
      <c r="BH126" s="164"/>
      <c r="BI126" s="164"/>
      <c r="BJ126" s="167"/>
      <c r="BK126" s="149"/>
      <c r="BL126" s="164"/>
      <c r="BM126" s="164"/>
      <c r="BN126" s="164"/>
      <c r="BO126" s="164"/>
      <c r="BP126" s="164"/>
      <c r="BQ126" s="164"/>
      <c r="BR126" s="167"/>
      <c r="BS126" s="149">
        <v>250000</v>
      </c>
      <c r="BT126" s="164"/>
      <c r="BU126" s="164"/>
      <c r="BV126" s="164"/>
      <c r="BW126" s="164"/>
      <c r="BX126" s="164"/>
      <c r="BY126" s="164"/>
      <c r="BZ126" s="167"/>
      <c r="CA126" s="149"/>
      <c r="CB126" s="164"/>
      <c r="CC126" s="164"/>
      <c r="CD126" s="164"/>
      <c r="CE126" s="164"/>
      <c r="CF126" s="164"/>
      <c r="CG126" s="164"/>
      <c r="CH126" s="165"/>
      <c r="CI126" s="6"/>
      <c r="CJ126" s="6"/>
      <c r="CK126" s="6"/>
    </row>
    <row r="127" spans="1:89" ht="15.75" customHeight="1">
      <c r="A127" s="166" t="s">
        <v>209</v>
      </c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51"/>
      <c r="S127" s="152"/>
      <c r="T127" s="152"/>
      <c r="U127" s="153"/>
      <c r="V127" s="154">
        <v>90808010310226000</v>
      </c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6"/>
      <c r="AI127" s="58">
        <v>244</v>
      </c>
      <c r="AJ127" s="46">
        <v>290</v>
      </c>
      <c r="AK127" s="69" t="s">
        <v>258</v>
      </c>
      <c r="AL127" s="149"/>
      <c r="AM127" s="164"/>
      <c r="AN127" s="164"/>
      <c r="AO127" s="164"/>
      <c r="AP127" s="164"/>
      <c r="AQ127" s="164"/>
      <c r="AR127" s="164"/>
      <c r="AS127" s="164"/>
      <c r="AT127" s="167"/>
      <c r="AU127" s="149"/>
      <c r="AV127" s="164"/>
      <c r="AW127" s="164"/>
      <c r="AX127" s="164"/>
      <c r="AY127" s="164"/>
      <c r="AZ127" s="164"/>
      <c r="BA127" s="164"/>
      <c r="BB127" s="167"/>
      <c r="BC127" s="149"/>
      <c r="BD127" s="164"/>
      <c r="BE127" s="164"/>
      <c r="BF127" s="164"/>
      <c r="BG127" s="164"/>
      <c r="BH127" s="164"/>
      <c r="BI127" s="164"/>
      <c r="BJ127" s="167"/>
      <c r="BK127" s="149"/>
      <c r="BL127" s="164"/>
      <c r="BM127" s="164"/>
      <c r="BN127" s="164"/>
      <c r="BO127" s="164"/>
      <c r="BP127" s="164"/>
      <c r="BQ127" s="164"/>
      <c r="BR127" s="167"/>
      <c r="BS127" s="149">
        <v>50000</v>
      </c>
      <c r="BT127" s="164"/>
      <c r="BU127" s="164"/>
      <c r="BV127" s="164"/>
      <c r="BW127" s="164"/>
      <c r="BX127" s="164"/>
      <c r="BY127" s="164"/>
      <c r="BZ127" s="167"/>
      <c r="CA127" s="149"/>
      <c r="CB127" s="164"/>
      <c r="CC127" s="164"/>
      <c r="CD127" s="164"/>
      <c r="CE127" s="164"/>
      <c r="CF127" s="164"/>
      <c r="CG127" s="164"/>
      <c r="CH127" s="165"/>
      <c r="CI127" s="6"/>
      <c r="CJ127" s="6"/>
      <c r="CK127" s="6"/>
    </row>
    <row r="128" spans="1:89" ht="25.5" customHeight="1">
      <c r="A128" s="150" t="s">
        <v>207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61"/>
      <c r="R128" s="151"/>
      <c r="S128" s="152"/>
      <c r="T128" s="152"/>
      <c r="U128" s="153"/>
      <c r="V128" s="154">
        <v>90808010310226000</v>
      </c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46">
        <v>244</v>
      </c>
      <c r="AJ128" s="46">
        <v>310</v>
      </c>
      <c r="AK128" s="72" t="s">
        <v>258</v>
      </c>
      <c r="AL128" s="149"/>
      <c r="AM128" s="162"/>
      <c r="AN128" s="162"/>
      <c r="AO128" s="162"/>
      <c r="AP128" s="162"/>
      <c r="AQ128" s="162"/>
      <c r="AR128" s="162"/>
      <c r="AS128" s="162"/>
      <c r="AT128" s="163"/>
      <c r="AU128" s="149"/>
      <c r="AV128" s="147"/>
      <c r="AW128" s="147"/>
      <c r="AX128" s="147"/>
      <c r="AY128" s="147"/>
      <c r="AZ128" s="147"/>
      <c r="BA128" s="147"/>
      <c r="BB128" s="148"/>
      <c r="BC128" s="149"/>
      <c r="BD128" s="147"/>
      <c r="BE128" s="147"/>
      <c r="BF128" s="147"/>
      <c r="BG128" s="147"/>
      <c r="BH128" s="147"/>
      <c r="BI128" s="147"/>
      <c r="BJ128" s="148"/>
      <c r="BK128" s="149"/>
      <c r="BL128" s="147"/>
      <c r="BM128" s="147"/>
      <c r="BN128" s="147"/>
      <c r="BO128" s="147"/>
      <c r="BP128" s="147"/>
      <c r="BQ128" s="147"/>
      <c r="BR128" s="148"/>
      <c r="BS128" s="149">
        <v>400000</v>
      </c>
      <c r="BT128" s="162"/>
      <c r="BU128" s="162"/>
      <c r="BV128" s="162"/>
      <c r="BW128" s="162"/>
      <c r="BX128" s="162"/>
      <c r="BY128" s="162"/>
      <c r="BZ128" s="163"/>
      <c r="CA128" s="149"/>
      <c r="CB128" s="147"/>
      <c r="CC128" s="147"/>
      <c r="CD128" s="147"/>
      <c r="CE128" s="147"/>
      <c r="CF128" s="147"/>
      <c r="CG128" s="147"/>
      <c r="CH128" s="148"/>
      <c r="CI128" s="6"/>
      <c r="CJ128" s="6"/>
      <c r="CK128" s="6"/>
    </row>
    <row r="129" spans="1:89" ht="24" customHeight="1">
      <c r="A129" s="150" t="s">
        <v>208</v>
      </c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1"/>
      <c r="S129" s="152"/>
      <c r="T129" s="152"/>
      <c r="U129" s="153"/>
      <c r="V129" s="154">
        <v>90808010310226000</v>
      </c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6"/>
      <c r="AI129" s="63">
        <v>244</v>
      </c>
      <c r="AJ129" s="44">
        <v>340</v>
      </c>
      <c r="AK129" s="71" t="s">
        <v>258</v>
      </c>
      <c r="AL129" s="143"/>
      <c r="AM129" s="157"/>
      <c r="AN129" s="157"/>
      <c r="AO129" s="157"/>
      <c r="AP129" s="157"/>
      <c r="AQ129" s="157"/>
      <c r="AR129" s="157"/>
      <c r="AS129" s="157"/>
      <c r="AT129" s="158"/>
      <c r="AU129" s="143"/>
      <c r="AV129" s="144"/>
      <c r="AW129" s="144"/>
      <c r="AX129" s="144"/>
      <c r="AY129" s="144"/>
      <c r="AZ129" s="144"/>
      <c r="BA129" s="144"/>
      <c r="BB129" s="159"/>
      <c r="BC129" s="143"/>
      <c r="BD129" s="144"/>
      <c r="BE129" s="144"/>
      <c r="BF129" s="144"/>
      <c r="BG129" s="144"/>
      <c r="BH129" s="144"/>
      <c r="BI129" s="144"/>
      <c r="BJ129" s="159"/>
      <c r="BK129" s="143"/>
      <c r="BL129" s="144"/>
      <c r="BM129" s="144"/>
      <c r="BN129" s="144"/>
      <c r="BO129" s="144"/>
      <c r="BP129" s="144"/>
      <c r="BQ129" s="144"/>
      <c r="BR129" s="159"/>
      <c r="BS129" s="143">
        <v>620000</v>
      </c>
      <c r="BT129" s="157"/>
      <c r="BU129" s="157"/>
      <c r="BV129" s="157"/>
      <c r="BW129" s="157"/>
      <c r="BX129" s="157"/>
      <c r="BY129" s="157"/>
      <c r="BZ129" s="158"/>
      <c r="CA129" s="143"/>
      <c r="CB129" s="144"/>
      <c r="CC129" s="144"/>
      <c r="CD129" s="144"/>
      <c r="CE129" s="144"/>
      <c r="CF129" s="144"/>
      <c r="CG129" s="144"/>
      <c r="CH129" s="145"/>
      <c r="CI129" s="6"/>
      <c r="CJ129" s="6"/>
      <c r="CK129" s="6"/>
    </row>
    <row r="130" spans="1:89" ht="12.75">
      <c r="A130" s="168" t="s">
        <v>132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9" t="s">
        <v>138</v>
      </c>
      <c r="S130" s="170"/>
      <c r="T130" s="170"/>
      <c r="U130" s="171"/>
      <c r="V130" s="175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7"/>
      <c r="AI130" s="38"/>
      <c r="AJ130" s="47"/>
      <c r="AK130" s="37"/>
      <c r="AL130" s="181">
        <f>AU130+BS130</f>
        <v>0</v>
      </c>
      <c r="AM130" s="210"/>
      <c r="AN130" s="210"/>
      <c r="AO130" s="210"/>
      <c r="AP130" s="210"/>
      <c r="AQ130" s="210"/>
      <c r="AR130" s="210"/>
      <c r="AS130" s="210"/>
      <c r="AT130" s="211"/>
      <c r="AU130" s="181">
        <v>0</v>
      </c>
      <c r="AV130" s="210"/>
      <c r="AW130" s="210"/>
      <c r="AX130" s="210"/>
      <c r="AY130" s="210"/>
      <c r="AZ130" s="210"/>
      <c r="BA130" s="210"/>
      <c r="BB130" s="211"/>
      <c r="BC130" s="181"/>
      <c r="BD130" s="210"/>
      <c r="BE130" s="210"/>
      <c r="BF130" s="210"/>
      <c r="BG130" s="210"/>
      <c r="BH130" s="210"/>
      <c r="BI130" s="210"/>
      <c r="BJ130" s="211"/>
      <c r="BK130" s="181"/>
      <c r="BL130" s="210"/>
      <c r="BM130" s="210"/>
      <c r="BN130" s="210"/>
      <c r="BO130" s="210"/>
      <c r="BP130" s="210"/>
      <c r="BQ130" s="210"/>
      <c r="BR130" s="211"/>
      <c r="BS130" s="181">
        <v>0</v>
      </c>
      <c r="BT130" s="210"/>
      <c r="BU130" s="210"/>
      <c r="BV130" s="210"/>
      <c r="BW130" s="210"/>
      <c r="BX130" s="210"/>
      <c r="BY130" s="210"/>
      <c r="BZ130" s="211"/>
      <c r="CA130" s="181"/>
      <c r="CB130" s="210"/>
      <c r="CC130" s="210"/>
      <c r="CD130" s="210"/>
      <c r="CE130" s="210"/>
      <c r="CF130" s="210"/>
      <c r="CG130" s="210"/>
      <c r="CH130" s="216"/>
      <c r="CI130" s="6"/>
      <c r="CJ130" s="6"/>
      <c r="CK130" s="6"/>
    </row>
    <row r="131" spans="1:89" ht="12.75">
      <c r="A131" s="184" t="s">
        <v>139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72"/>
      <c r="S131" s="173"/>
      <c r="T131" s="173"/>
      <c r="U131" s="174"/>
      <c r="V131" s="178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80"/>
      <c r="AI131" s="63"/>
      <c r="AJ131" s="44"/>
      <c r="AK131" s="36"/>
      <c r="AL131" s="143"/>
      <c r="AM131" s="194"/>
      <c r="AN131" s="194"/>
      <c r="AO131" s="194"/>
      <c r="AP131" s="194"/>
      <c r="AQ131" s="194"/>
      <c r="AR131" s="194"/>
      <c r="AS131" s="194"/>
      <c r="AT131" s="195"/>
      <c r="AU131" s="143"/>
      <c r="AV131" s="194"/>
      <c r="AW131" s="194"/>
      <c r="AX131" s="194"/>
      <c r="AY131" s="194"/>
      <c r="AZ131" s="194"/>
      <c r="BA131" s="194"/>
      <c r="BB131" s="195"/>
      <c r="BC131" s="143"/>
      <c r="BD131" s="194"/>
      <c r="BE131" s="194"/>
      <c r="BF131" s="194"/>
      <c r="BG131" s="194"/>
      <c r="BH131" s="194"/>
      <c r="BI131" s="194"/>
      <c r="BJ131" s="195"/>
      <c r="BK131" s="143"/>
      <c r="BL131" s="194"/>
      <c r="BM131" s="194"/>
      <c r="BN131" s="194"/>
      <c r="BO131" s="194"/>
      <c r="BP131" s="194"/>
      <c r="BQ131" s="194"/>
      <c r="BR131" s="195"/>
      <c r="BS131" s="143"/>
      <c r="BT131" s="194"/>
      <c r="BU131" s="194"/>
      <c r="BV131" s="194"/>
      <c r="BW131" s="194"/>
      <c r="BX131" s="194"/>
      <c r="BY131" s="194"/>
      <c r="BZ131" s="195"/>
      <c r="CA131" s="143"/>
      <c r="CB131" s="194"/>
      <c r="CC131" s="194"/>
      <c r="CD131" s="194"/>
      <c r="CE131" s="194"/>
      <c r="CF131" s="194"/>
      <c r="CG131" s="194"/>
      <c r="CH131" s="199"/>
      <c r="CI131" s="6"/>
      <c r="CJ131" s="6"/>
      <c r="CK131" s="6"/>
    </row>
    <row r="132" spans="1:89" ht="12.75">
      <c r="A132" s="212" t="s">
        <v>140</v>
      </c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151" t="s">
        <v>141</v>
      </c>
      <c r="S132" s="152"/>
      <c r="T132" s="152"/>
      <c r="U132" s="153"/>
      <c r="V132" s="154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6"/>
      <c r="AI132" s="58"/>
      <c r="AJ132" s="46"/>
      <c r="AK132" s="39"/>
      <c r="AL132" s="149"/>
      <c r="AM132" s="164"/>
      <c r="AN132" s="164"/>
      <c r="AO132" s="164"/>
      <c r="AP132" s="164"/>
      <c r="AQ132" s="164"/>
      <c r="AR132" s="164"/>
      <c r="AS132" s="164"/>
      <c r="AT132" s="167"/>
      <c r="AU132" s="149"/>
      <c r="AV132" s="164"/>
      <c r="AW132" s="164"/>
      <c r="AX132" s="164"/>
      <c r="AY132" s="164"/>
      <c r="AZ132" s="164"/>
      <c r="BA132" s="164"/>
      <c r="BB132" s="167"/>
      <c r="BC132" s="149"/>
      <c r="BD132" s="164"/>
      <c r="BE132" s="164"/>
      <c r="BF132" s="164"/>
      <c r="BG132" s="164"/>
      <c r="BH132" s="164"/>
      <c r="BI132" s="164"/>
      <c r="BJ132" s="167"/>
      <c r="BK132" s="149"/>
      <c r="BL132" s="164"/>
      <c r="BM132" s="164"/>
      <c r="BN132" s="164"/>
      <c r="BO132" s="164"/>
      <c r="BP132" s="164"/>
      <c r="BQ132" s="164"/>
      <c r="BR132" s="167"/>
      <c r="BS132" s="149"/>
      <c r="BT132" s="164"/>
      <c r="BU132" s="164"/>
      <c r="BV132" s="164"/>
      <c r="BW132" s="164"/>
      <c r="BX132" s="164"/>
      <c r="BY132" s="164"/>
      <c r="BZ132" s="167"/>
      <c r="CA132" s="149"/>
      <c r="CB132" s="164"/>
      <c r="CC132" s="164"/>
      <c r="CD132" s="164"/>
      <c r="CE132" s="164"/>
      <c r="CF132" s="164"/>
      <c r="CG132" s="164"/>
      <c r="CH132" s="165"/>
      <c r="CI132" s="6"/>
      <c r="CJ132" s="6"/>
      <c r="CK132" s="6"/>
    </row>
    <row r="133" spans="1:89" ht="12.75">
      <c r="A133" s="168" t="s">
        <v>142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9" t="s">
        <v>143</v>
      </c>
      <c r="S133" s="170"/>
      <c r="T133" s="170"/>
      <c r="U133" s="171"/>
      <c r="V133" s="175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7"/>
      <c r="AI133" s="38"/>
      <c r="AJ133" s="47"/>
      <c r="AK133" s="37"/>
      <c r="AL133" s="181"/>
      <c r="AM133" s="210"/>
      <c r="AN133" s="210"/>
      <c r="AO133" s="210"/>
      <c r="AP133" s="210"/>
      <c r="AQ133" s="210"/>
      <c r="AR133" s="210"/>
      <c r="AS133" s="210"/>
      <c r="AT133" s="211"/>
      <c r="AU133" s="181"/>
      <c r="AV133" s="210"/>
      <c r="AW133" s="210"/>
      <c r="AX133" s="210"/>
      <c r="AY133" s="210"/>
      <c r="AZ133" s="210"/>
      <c r="BA133" s="210"/>
      <c r="BB133" s="211"/>
      <c r="BC133" s="181"/>
      <c r="BD133" s="210"/>
      <c r="BE133" s="210"/>
      <c r="BF133" s="210"/>
      <c r="BG133" s="210"/>
      <c r="BH133" s="210"/>
      <c r="BI133" s="210"/>
      <c r="BJ133" s="211"/>
      <c r="BK133" s="181"/>
      <c r="BL133" s="210"/>
      <c r="BM133" s="210"/>
      <c r="BN133" s="210"/>
      <c r="BO133" s="210"/>
      <c r="BP133" s="210"/>
      <c r="BQ133" s="210"/>
      <c r="BR133" s="211"/>
      <c r="BS133" s="181"/>
      <c r="BT133" s="210"/>
      <c r="BU133" s="210"/>
      <c r="BV133" s="210"/>
      <c r="BW133" s="210"/>
      <c r="BX133" s="210"/>
      <c r="BY133" s="210"/>
      <c r="BZ133" s="211"/>
      <c r="CA133" s="181"/>
      <c r="CB133" s="210"/>
      <c r="CC133" s="210"/>
      <c r="CD133" s="210"/>
      <c r="CE133" s="210"/>
      <c r="CF133" s="210"/>
      <c r="CG133" s="210"/>
      <c r="CH133" s="216"/>
      <c r="CI133" s="6"/>
      <c r="CJ133" s="6"/>
      <c r="CK133" s="6"/>
    </row>
    <row r="134" spans="1:89" ht="12.75">
      <c r="A134" s="184" t="s">
        <v>144</v>
      </c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72"/>
      <c r="S134" s="173"/>
      <c r="T134" s="173"/>
      <c r="U134" s="174"/>
      <c r="V134" s="178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80"/>
      <c r="AI134" s="63"/>
      <c r="AJ134" s="44"/>
      <c r="AK134" s="36"/>
      <c r="AL134" s="143"/>
      <c r="AM134" s="194"/>
      <c r="AN134" s="194"/>
      <c r="AO134" s="194"/>
      <c r="AP134" s="194"/>
      <c r="AQ134" s="194"/>
      <c r="AR134" s="194"/>
      <c r="AS134" s="194"/>
      <c r="AT134" s="195"/>
      <c r="AU134" s="143"/>
      <c r="AV134" s="194"/>
      <c r="AW134" s="194"/>
      <c r="AX134" s="194"/>
      <c r="AY134" s="194"/>
      <c r="AZ134" s="194"/>
      <c r="BA134" s="194"/>
      <c r="BB134" s="195"/>
      <c r="BC134" s="143"/>
      <c r="BD134" s="194"/>
      <c r="BE134" s="194"/>
      <c r="BF134" s="194"/>
      <c r="BG134" s="194"/>
      <c r="BH134" s="194"/>
      <c r="BI134" s="194"/>
      <c r="BJ134" s="195"/>
      <c r="BK134" s="143"/>
      <c r="BL134" s="194"/>
      <c r="BM134" s="194"/>
      <c r="BN134" s="194"/>
      <c r="BO134" s="194"/>
      <c r="BP134" s="194"/>
      <c r="BQ134" s="194"/>
      <c r="BR134" s="195"/>
      <c r="BS134" s="143"/>
      <c r="BT134" s="194"/>
      <c r="BU134" s="194"/>
      <c r="BV134" s="194"/>
      <c r="BW134" s="194"/>
      <c r="BX134" s="194"/>
      <c r="BY134" s="194"/>
      <c r="BZ134" s="195"/>
      <c r="CA134" s="143"/>
      <c r="CB134" s="194"/>
      <c r="CC134" s="194"/>
      <c r="CD134" s="194"/>
      <c r="CE134" s="194"/>
      <c r="CF134" s="194"/>
      <c r="CG134" s="194"/>
      <c r="CH134" s="199"/>
      <c r="CI134" s="6"/>
      <c r="CJ134" s="6"/>
      <c r="CK134" s="6"/>
    </row>
    <row r="135" spans="1:89" ht="12.75">
      <c r="A135" s="168" t="s">
        <v>145</v>
      </c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9" t="s">
        <v>146</v>
      </c>
      <c r="S135" s="170"/>
      <c r="T135" s="170"/>
      <c r="U135" s="171"/>
      <c r="V135" s="175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7"/>
      <c r="AI135" s="38"/>
      <c r="AJ135" s="47"/>
      <c r="AK135" s="37"/>
      <c r="AL135" s="181"/>
      <c r="AM135" s="210"/>
      <c r="AN135" s="210"/>
      <c r="AO135" s="210"/>
      <c r="AP135" s="210"/>
      <c r="AQ135" s="210"/>
      <c r="AR135" s="210"/>
      <c r="AS135" s="210"/>
      <c r="AT135" s="211"/>
      <c r="AU135" s="181"/>
      <c r="AV135" s="210"/>
      <c r="AW135" s="210"/>
      <c r="AX135" s="210"/>
      <c r="AY135" s="210"/>
      <c r="AZ135" s="210"/>
      <c r="BA135" s="210"/>
      <c r="BB135" s="211"/>
      <c r="BC135" s="181"/>
      <c r="BD135" s="210"/>
      <c r="BE135" s="210"/>
      <c r="BF135" s="210"/>
      <c r="BG135" s="210"/>
      <c r="BH135" s="210"/>
      <c r="BI135" s="210"/>
      <c r="BJ135" s="211"/>
      <c r="BK135" s="181"/>
      <c r="BL135" s="210"/>
      <c r="BM135" s="210"/>
      <c r="BN135" s="210"/>
      <c r="BO135" s="210"/>
      <c r="BP135" s="210"/>
      <c r="BQ135" s="210"/>
      <c r="BR135" s="211"/>
      <c r="BS135" s="181"/>
      <c r="BT135" s="210"/>
      <c r="BU135" s="210"/>
      <c r="BV135" s="210"/>
      <c r="BW135" s="210"/>
      <c r="BX135" s="210"/>
      <c r="BY135" s="210"/>
      <c r="BZ135" s="211"/>
      <c r="CA135" s="181"/>
      <c r="CB135" s="210"/>
      <c r="CC135" s="210"/>
      <c r="CD135" s="210"/>
      <c r="CE135" s="210"/>
      <c r="CF135" s="210"/>
      <c r="CG135" s="210"/>
      <c r="CH135" s="216"/>
      <c r="CI135" s="6"/>
      <c r="CJ135" s="6"/>
      <c r="CK135" s="6"/>
    </row>
    <row r="136" spans="1:89" ht="12.75">
      <c r="A136" s="184" t="s">
        <v>147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72"/>
      <c r="S136" s="173"/>
      <c r="T136" s="173"/>
      <c r="U136" s="174"/>
      <c r="V136" s="178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  <c r="AG136" s="179"/>
      <c r="AH136" s="180"/>
      <c r="AI136" s="63"/>
      <c r="AJ136" s="44"/>
      <c r="AK136" s="36"/>
      <c r="AL136" s="143"/>
      <c r="AM136" s="194"/>
      <c r="AN136" s="194"/>
      <c r="AO136" s="194"/>
      <c r="AP136" s="194"/>
      <c r="AQ136" s="194"/>
      <c r="AR136" s="194"/>
      <c r="AS136" s="194"/>
      <c r="AT136" s="195"/>
      <c r="AU136" s="143"/>
      <c r="AV136" s="194"/>
      <c r="AW136" s="194"/>
      <c r="AX136" s="194"/>
      <c r="AY136" s="194"/>
      <c r="AZ136" s="194"/>
      <c r="BA136" s="194"/>
      <c r="BB136" s="195"/>
      <c r="BC136" s="143"/>
      <c r="BD136" s="194"/>
      <c r="BE136" s="194"/>
      <c r="BF136" s="194"/>
      <c r="BG136" s="194"/>
      <c r="BH136" s="194"/>
      <c r="BI136" s="194"/>
      <c r="BJ136" s="195"/>
      <c r="BK136" s="143"/>
      <c r="BL136" s="194"/>
      <c r="BM136" s="194"/>
      <c r="BN136" s="194"/>
      <c r="BO136" s="194"/>
      <c r="BP136" s="194"/>
      <c r="BQ136" s="194"/>
      <c r="BR136" s="195"/>
      <c r="BS136" s="143"/>
      <c r="BT136" s="194"/>
      <c r="BU136" s="194"/>
      <c r="BV136" s="194"/>
      <c r="BW136" s="194"/>
      <c r="BX136" s="194"/>
      <c r="BY136" s="194"/>
      <c r="BZ136" s="195"/>
      <c r="CA136" s="143"/>
      <c r="CB136" s="194"/>
      <c r="CC136" s="194"/>
      <c r="CD136" s="194"/>
      <c r="CE136" s="194"/>
      <c r="CF136" s="194"/>
      <c r="CG136" s="194"/>
      <c r="CH136" s="199"/>
      <c r="CI136" s="6"/>
      <c r="CJ136" s="6"/>
      <c r="CK136" s="6"/>
    </row>
    <row r="137" spans="1:89" ht="12.75">
      <c r="A137" s="212" t="s">
        <v>148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151" t="s">
        <v>149</v>
      </c>
      <c r="S137" s="152"/>
      <c r="T137" s="152"/>
      <c r="U137" s="153"/>
      <c r="V137" s="154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6"/>
      <c r="AI137" s="58"/>
      <c r="AJ137" s="46"/>
      <c r="AK137" s="39"/>
      <c r="AL137" s="149"/>
      <c r="AM137" s="164"/>
      <c r="AN137" s="164"/>
      <c r="AO137" s="164"/>
      <c r="AP137" s="164"/>
      <c r="AQ137" s="164"/>
      <c r="AR137" s="164"/>
      <c r="AS137" s="164"/>
      <c r="AT137" s="167"/>
      <c r="AU137" s="149"/>
      <c r="AV137" s="164"/>
      <c r="AW137" s="164"/>
      <c r="AX137" s="164"/>
      <c r="AY137" s="164"/>
      <c r="AZ137" s="164"/>
      <c r="BA137" s="164"/>
      <c r="BB137" s="167"/>
      <c r="BC137" s="149"/>
      <c r="BD137" s="164"/>
      <c r="BE137" s="164"/>
      <c r="BF137" s="164"/>
      <c r="BG137" s="164"/>
      <c r="BH137" s="164"/>
      <c r="BI137" s="164"/>
      <c r="BJ137" s="167"/>
      <c r="BK137" s="149"/>
      <c r="BL137" s="164"/>
      <c r="BM137" s="164"/>
      <c r="BN137" s="164"/>
      <c r="BO137" s="164"/>
      <c r="BP137" s="164"/>
      <c r="BQ137" s="164"/>
      <c r="BR137" s="167"/>
      <c r="BS137" s="149"/>
      <c r="BT137" s="164"/>
      <c r="BU137" s="164"/>
      <c r="BV137" s="164"/>
      <c r="BW137" s="164"/>
      <c r="BX137" s="164"/>
      <c r="BY137" s="164"/>
      <c r="BZ137" s="167"/>
      <c r="CA137" s="149"/>
      <c r="CB137" s="164"/>
      <c r="CC137" s="164"/>
      <c r="CD137" s="164"/>
      <c r="CE137" s="164"/>
      <c r="CF137" s="164"/>
      <c r="CG137" s="164"/>
      <c r="CH137" s="165"/>
      <c r="CI137" s="6"/>
      <c r="CJ137" s="6"/>
      <c r="CK137" s="6"/>
    </row>
    <row r="138" spans="1:89" ht="12.75">
      <c r="A138" s="168" t="s">
        <v>150</v>
      </c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9" t="s">
        <v>151</v>
      </c>
      <c r="S138" s="170"/>
      <c r="T138" s="170"/>
      <c r="U138" s="171"/>
      <c r="V138" s="175" t="s">
        <v>64</v>
      </c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7"/>
      <c r="AI138" s="38"/>
      <c r="AJ138" s="47"/>
      <c r="AK138" s="37"/>
      <c r="AL138" s="181"/>
      <c r="AM138" s="210"/>
      <c r="AN138" s="210"/>
      <c r="AO138" s="210"/>
      <c r="AP138" s="210"/>
      <c r="AQ138" s="210"/>
      <c r="AR138" s="210"/>
      <c r="AS138" s="210"/>
      <c r="AT138" s="211"/>
      <c r="AU138" s="181"/>
      <c r="AV138" s="210"/>
      <c r="AW138" s="210"/>
      <c r="AX138" s="210"/>
      <c r="AY138" s="210"/>
      <c r="AZ138" s="210"/>
      <c r="BA138" s="210"/>
      <c r="BB138" s="211"/>
      <c r="BC138" s="181"/>
      <c r="BD138" s="210"/>
      <c r="BE138" s="210"/>
      <c r="BF138" s="210"/>
      <c r="BG138" s="210"/>
      <c r="BH138" s="210"/>
      <c r="BI138" s="210"/>
      <c r="BJ138" s="211"/>
      <c r="BK138" s="181"/>
      <c r="BL138" s="210"/>
      <c r="BM138" s="210"/>
      <c r="BN138" s="210"/>
      <c r="BO138" s="210"/>
      <c r="BP138" s="210"/>
      <c r="BQ138" s="210"/>
      <c r="BR138" s="211"/>
      <c r="BS138" s="181"/>
      <c r="BT138" s="210"/>
      <c r="BU138" s="210"/>
      <c r="BV138" s="210"/>
      <c r="BW138" s="210"/>
      <c r="BX138" s="210"/>
      <c r="BY138" s="210"/>
      <c r="BZ138" s="211"/>
      <c r="CA138" s="181"/>
      <c r="CB138" s="210"/>
      <c r="CC138" s="210"/>
      <c r="CD138" s="210"/>
      <c r="CE138" s="210"/>
      <c r="CF138" s="210"/>
      <c r="CG138" s="210"/>
      <c r="CH138" s="216"/>
      <c r="CI138" s="6"/>
      <c r="CJ138" s="6"/>
      <c r="CK138" s="6"/>
    </row>
    <row r="139" spans="1:89" ht="12.75">
      <c r="A139" s="184" t="s">
        <v>152</v>
      </c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72"/>
      <c r="S139" s="173"/>
      <c r="T139" s="173"/>
      <c r="U139" s="174"/>
      <c r="V139" s="178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80"/>
      <c r="AI139" s="63"/>
      <c r="AJ139" s="44"/>
      <c r="AK139" s="36"/>
      <c r="AL139" s="143"/>
      <c r="AM139" s="194"/>
      <c r="AN139" s="194"/>
      <c r="AO139" s="194"/>
      <c r="AP139" s="194"/>
      <c r="AQ139" s="194"/>
      <c r="AR139" s="194"/>
      <c r="AS139" s="194"/>
      <c r="AT139" s="195"/>
      <c r="AU139" s="143"/>
      <c r="AV139" s="194"/>
      <c r="AW139" s="194"/>
      <c r="AX139" s="194"/>
      <c r="AY139" s="194"/>
      <c r="AZ139" s="194"/>
      <c r="BA139" s="194"/>
      <c r="BB139" s="195"/>
      <c r="BC139" s="143"/>
      <c r="BD139" s="194"/>
      <c r="BE139" s="194"/>
      <c r="BF139" s="194"/>
      <c r="BG139" s="194"/>
      <c r="BH139" s="194"/>
      <c r="BI139" s="194"/>
      <c r="BJ139" s="195"/>
      <c r="BK139" s="143"/>
      <c r="BL139" s="194"/>
      <c r="BM139" s="194"/>
      <c r="BN139" s="194"/>
      <c r="BO139" s="194"/>
      <c r="BP139" s="194"/>
      <c r="BQ139" s="194"/>
      <c r="BR139" s="195"/>
      <c r="BS139" s="143"/>
      <c r="BT139" s="194"/>
      <c r="BU139" s="194"/>
      <c r="BV139" s="194"/>
      <c r="BW139" s="194"/>
      <c r="BX139" s="194"/>
      <c r="BY139" s="194"/>
      <c r="BZ139" s="195"/>
      <c r="CA139" s="143"/>
      <c r="CB139" s="194"/>
      <c r="CC139" s="194"/>
      <c r="CD139" s="194"/>
      <c r="CE139" s="194"/>
      <c r="CF139" s="194"/>
      <c r="CG139" s="194"/>
      <c r="CH139" s="199"/>
      <c r="CI139" s="6"/>
      <c r="CJ139" s="6"/>
      <c r="CK139" s="6"/>
    </row>
    <row r="140" spans="1:89" ht="12.75">
      <c r="A140" s="168" t="s">
        <v>153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9" t="s">
        <v>154</v>
      </c>
      <c r="S140" s="170"/>
      <c r="T140" s="170"/>
      <c r="U140" s="171"/>
      <c r="V140" s="175" t="s">
        <v>64</v>
      </c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7"/>
      <c r="AI140" s="38"/>
      <c r="AJ140" s="47"/>
      <c r="AK140" s="38"/>
      <c r="AL140" s="181">
        <f>SUM(AU140:CH141)</f>
        <v>0</v>
      </c>
      <c r="AM140" s="210"/>
      <c r="AN140" s="210"/>
      <c r="AO140" s="210"/>
      <c r="AP140" s="210"/>
      <c r="AQ140" s="210"/>
      <c r="AR140" s="210"/>
      <c r="AS140" s="210"/>
      <c r="AT140" s="211"/>
      <c r="AU140" s="181">
        <f>AU18+AU138-AU46</f>
        <v>0</v>
      </c>
      <c r="AV140" s="210"/>
      <c r="AW140" s="210"/>
      <c r="AX140" s="210"/>
      <c r="AY140" s="210"/>
      <c r="AZ140" s="210"/>
      <c r="BA140" s="210"/>
      <c r="BB140" s="211"/>
      <c r="BC140" s="181">
        <f>BC18+BC138-BC46</f>
        <v>0</v>
      </c>
      <c r="BD140" s="210"/>
      <c r="BE140" s="210"/>
      <c r="BF140" s="210"/>
      <c r="BG140" s="210"/>
      <c r="BH140" s="210"/>
      <c r="BI140" s="210"/>
      <c r="BJ140" s="211"/>
      <c r="BK140" s="181"/>
      <c r="BL140" s="210"/>
      <c r="BM140" s="210"/>
      <c r="BN140" s="210"/>
      <c r="BO140" s="210"/>
      <c r="BP140" s="210"/>
      <c r="BQ140" s="210"/>
      <c r="BR140" s="211"/>
      <c r="BS140" s="181">
        <f>BS18+BS138-BS46</f>
        <v>0</v>
      </c>
      <c r="BT140" s="210"/>
      <c r="BU140" s="210"/>
      <c r="BV140" s="210"/>
      <c r="BW140" s="210"/>
      <c r="BX140" s="210"/>
      <c r="BY140" s="210"/>
      <c r="BZ140" s="211"/>
      <c r="CA140" s="181"/>
      <c r="CB140" s="210"/>
      <c r="CC140" s="210"/>
      <c r="CD140" s="210"/>
      <c r="CE140" s="210"/>
      <c r="CF140" s="210"/>
      <c r="CG140" s="210"/>
      <c r="CH140" s="216"/>
      <c r="CI140" s="6"/>
      <c r="CJ140" s="6"/>
      <c r="CK140" s="6"/>
    </row>
    <row r="141" spans="1:89" ht="13.5" thickBot="1">
      <c r="A141" s="184" t="s">
        <v>152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221"/>
      <c r="S141" s="222"/>
      <c r="T141" s="222"/>
      <c r="U141" s="223"/>
      <c r="V141" s="224"/>
      <c r="W141" s="225"/>
      <c r="X141" s="225"/>
      <c r="Y141" s="225"/>
      <c r="Z141" s="225"/>
      <c r="AA141" s="225"/>
      <c r="AB141" s="225"/>
      <c r="AC141" s="225"/>
      <c r="AD141" s="225"/>
      <c r="AE141" s="225"/>
      <c r="AF141" s="225"/>
      <c r="AG141" s="225"/>
      <c r="AH141" s="226"/>
      <c r="AI141" s="41"/>
      <c r="AJ141" s="50"/>
      <c r="AK141" s="41"/>
      <c r="AL141" s="217"/>
      <c r="AM141" s="218"/>
      <c r="AN141" s="218"/>
      <c r="AO141" s="218"/>
      <c r="AP141" s="218"/>
      <c r="AQ141" s="218"/>
      <c r="AR141" s="218"/>
      <c r="AS141" s="218"/>
      <c r="AT141" s="219"/>
      <c r="AU141" s="217"/>
      <c r="AV141" s="218"/>
      <c r="AW141" s="218"/>
      <c r="AX141" s="218"/>
      <c r="AY141" s="218"/>
      <c r="AZ141" s="218"/>
      <c r="BA141" s="218"/>
      <c r="BB141" s="219"/>
      <c r="BC141" s="217"/>
      <c r="BD141" s="218"/>
      <c r="BE141" s="218"/>
      <c r="BF141" s="218"/>
      <c r="BG141" s="218"/>
      <c r="BH141" s="218"/>
      <c r="BI141" s="218"/>
      <c r="BJ141" s="219"/>
      <c r="BK141" s="217"/>
      <c r="BL141" s="218"/>
      <c r="BM141" s="218"/>
      <c r="BN141" s="218"/>
      <c r="BO141" s="218"/>
      <c r="BP141" s="218"/>
      <c r="BQ141" s="218"/>
      <c r="BR141" s="219"/>
      <c r="BS141" s="217"/>
      <c r="BT141" s="218"/>
      <c r="BU141" s="218"/>
      <c r="BV141" s="218"/>
      <c r="BW141" s="218"/>
      <c r="BX141" s="218"/>
      <c r="BY141" s="218"/>
      <c r="BZ141" s="219"/>
      <c r="CA141" s="217"/>
      <c r="CB141" s="218"/>
      <c r="CC141" s="218"/>
      <c r="CD141" s="218"/>
      <c r="CE141" s="218"/>
      <c r="CF141" s="218"/>
      <c r="CG141" s="218"/>
      <c r="CH141" s="220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38:BB139"/>
    <mergeCell ref="BC138:BJ139"/>
    <mergeCell ref="BK140:BR141"/>
    <mergeCell ref="BK137:BR137"/>
    <mergeCell ref="BK138:BR139"/>
    <mergeCell ref="AU140:BB141"/>
    <mergeCell ref="BC140:BJ141"/>
    <mergeCell ref="A138:Q138"/>
    <mergeCell ref="R138:U139"/>
    <mergeCell ref="V138:AH139"/>
    <mergeCell ref="AL138:AT139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BS137:BZ137"/>
    <mergeCell ref="CA137:CH137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AL132:AT132"/>
    <mergeCell ref="AU132:BB132"/>
    <mergeCell ref="BC132:BJ132"/>
    <mergeCell ref="BK132:BR132"/>
    <mergeCell ref="A131:Q131"/>
    <mergeCell ref="A132:Q132"/>
    <mergeCell ref="R132:U132"/>
    <mergeCell ref="V132:AH132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U129:BB129"/>
    <mergeCell ref="BC129:BJ129"/>
    <mergeCell ref="BK129:BR129"/>
    <mergeCell ref="BS129:BZ129"/>
    <mergeCell ref="A129:Q129"/>
    <mergeCell ref="R129:U129"/>
    <mergeCell ref="V129:AH129"/>
    <mergeCell ref="AL129:AT129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U127:BB127"/>
    <mergeCell ref="BC127:BJ127"/>
    <mergeCell ref="BK127:BR127"/>
    <mergeCell ref="BS127:BZ127"/>
    <mergeCell ref="A127:Q127"/>
    <mergeCell ref="R127:U127"/>
    <mergeCell ref="V127:AH127"/>
    <mergeCell ref="AL127:AT127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U125:BB125"/>
    <mergeCell ref="BC125:BJ125"/>
    <mergeCell ref="BK125:BR125"/>
    <mergeCell ref="BS125:BZ125"/>
    <mergeCell ref="A125:Q125"/>
    <mergeCell ref="R125:U125"/>
    <mergeCell ref="V125:AH125"/>
    <mergeCell ref="AL125:AT125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U123:BB123"/>
    <mergeCell ref="BC123:BJ123"/>
    <mergeCell ref="BK123:BR123"/>
    <mergeCell ref="BS123:BZ123"/>
    <mergeCell ref="A123:Q123"/>
    <mergeCell ref="R123:U123"/>
    <mergeCell ref="V123:AH123"/>
    <mergeCell ref="AL123:AT123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U121:BB121"/>
    <mergeCell ref="BC121:BJ121"/>
    <mergeCell ref="BK121:BR121"/>
    <mergeCell ref="BS121:BZ121"/>
    <mergeCell ref="A121:Q121"/>
    <mergeCell ref="R121:U122"/>
    <mergeCell ref="V121:AH122"/>
    <mergeCell ref="AL121:AT121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U119:BB119"/>
    <mergeCell ref="BC119:BJ119"/>
    <mergeCell ref="BK119:BR119"/>
    <mergeCell ref="BS119:BZ119"/>
    <mergeCell ref="A119:Q119"/>
    <mergeCell ref="R119:U120"/>
    <mergeCell ref="V119:AH120"/>
    <mergeCell ref="AL119:AT119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U117:BB117"/>
    <mergeCell ref="BC117:BJ117"/>
    <mergeCell ref="BK117:BR117"/>
    <mergeCell ref="BS117:BZ117"/>
    <mergeCell ref="A117:Q117"/>
    <mergeCell ref="R117:U117"/>
    <mergeCell ref="V117:AH117"/>
    <mergeCell ref="AL117:AT117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U115:BB115"/>
    <mergeCell ref="BC115:BJ115"/>
    <mergeCell ref="BK115:BR115"/>
    <mergeCell ref="BS115:BZ115"/>
    <mergeCell ref="A115:Q115"/>
    <mergeCell ref="R115:U115"/>
    <mergeCell ref="V115:AH115"/>
    <mergeCell ref="AL115:AT115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U113:BB113"/>
    <mergeCell ref="BC113:BJ113"/>
    <mergeCell ref="BK113:BR113"/>
    <mergeCell ref="BS113:BZ113"/>
    <mergeCell ref="A113:Q113"/>
    <mergeCell ref="R113:U113"/>
    <mergeCell ref="V113:AH113"/>
    <mergeCell ref="AL113:AT113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U111:BB111"/>
    <mergeCell ref="BC111:BJ111"/>
    <mergeCell ref="BK111:BR111"/>
    <mergeCell ref="BS111:BZ111"/>
    <mergeCell ref="A111:Q111"/>
    <mergeCell ref="R111:U112"/>
    <mergeCell ref="V111:AH112"/>
    <mergeCell ref="AL111:AT111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A107:Q107"/>
    <mergeCell ref="AL107:AT107"/>
    <mergeCell ref="AU107:BB107"/>
    <mergeCell ref="BC107:BJ107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U105:BB105"/>
    <mergeCell ref="BC105:BJ105"/>
    <mergeCell ref="BK105:BR105"/>
    <mergeCell ref="BS105:BZ105"/>
    <mergeCell ref="A105:Q105"/>
    <mergeCell ref="R105:U105"/>
    <mergeCell ref="V105:AH105"/>
    <mergeCell ref="AL105:AT105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U103:BB103"/>
    <mergeCell ref="BC103:BJ103"/>
    <mergeCell ref="BK103:BR103"/>
    <mergeCell ref="BS103:BZ103"/>
    <mergeCell ref="A103:Q103"/>
    <mergeCell ref="R103:U103"/>
    <mergeCell ref="V103:AH103"/>
    <mergeCell ref="AL103:AT103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U101:BB101"/>
    <mergeCell ref="BC101:BJ101"/>
    <mergeCell ref="BK101:BR101"/>
    <mergeCell ref="BS101:BZ101"/>
    <mergeCell ref="A101:Q101"/>
    <mergeCell ref="R101:U101"/>
    <mergeCell ref="V101:AH101"/>
    <mergeCell ref="AL101:AT101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U99:BB99"/>
    <mergeCell ref="BC99:BJ99"/>
    <mergeCell ref="BK99:BR99"/>
    <mergeCell ref="BS99:BZ99"/>
    <mergeCell ref="A99:Q99"/>
    <mergeCell ref="R99:U100"/>
    <mergeCell ref="V99:AH100"/>
    <mergeCell ref="AL99:AT99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U97:BB97"/>
    <mergeCell ref="BC97:BJ97"/>
    <mergeCell ref="BK97:BR97"/>
    <mergeCell ref="BS97:BZ97"/>
    <mergeCell ref="A97:Q97"/>
    <mergeCell ref="R97:U97"/>
    <mergeCell ref="V97:AH97"/>
    <mergeCell ref="AL97:AT97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A93:Q93"/>
    <mergeCell ref="AL93:AT93"/>
    <mergeCell ref="AU93:BB93"/>
    <mergeCell ref="BC93:BJ93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AU89:BB90"/>
    <mergeCell ref="BC89:BJ90"/>
    <mergeCell ref="BK89:BR90"/>
    <mergeCell ref="BS89:BZ90"/>
    <mergeCell ref="A89:Q89"/>
    <mergeCell ref="R89:U90"/>
    <mergeCell ref="V89:AH90"/>
    <mergeCell ref="AL89:AT90"/>
    <mergeCell ref="A88:Q88"/>
    <mergeCell ref="AL88:AT88"/>
    <mergeCell ref="AU88:BB88"/>
    <mergeCell ref="A86:Q86"/>
    <mergeCell ref="R86:U88"/>
    <mergeCell ref="AU85:BB85"/>
    <mergeCell ref="BK86:BR88"/>
    <mergeCell ref="BS86:BZ88"/>
    <mergeCell ref="CA86:CH88"/>
    <mergeCell ref="AU87:BB87"/>
    <mergeCell ref="A85:Q85"/>
    <mergeCell ref="R85:U85"/>
    <mergeCell ref="V85:AH85"/>
    <mergeCell ref="AL85:AT85"/>
    <mergeCell ref="V86:AH88"/>
    <mergeCell ref="AL86:AT86"/>
    <mergeCell ref="AU86:BB86"/>
    <mergeCell ref="BC86:BJ88"/>
    <mergeCell ref="AL87:AT87"/>
    <mergeCell ref="BS83:BZ83"/>
    <mergeCell ref="CA83:CH83"/>
    <mergeCell ref="BK84:BR84"/>
    <mergeCell ref="BS84:BZ84"/>
    <mergeCell ref="CA84:CH84"/>
    <mergeCell ref="BC85:BJ85"/>
    <mergeCell ref="BK85:BR85"/>
    <mergeCell ref="BS85:BZ85"/>
    <mergeCell ref="CA85:CH85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A83:Q83"/>
    <mergeCell ref="R83:U83"/>
    <mergeCell ref="V83:AH83"/>
    <mergeCell ref="AL83:AT83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U81:BB81"/>
    <mergeCell ref="BC81:BJ81"/>
    <mergeCell ref="BK81:BR81"/>
    <mergeCell ref="BS81:BZ81"/>
    <mergeCell ref="A81:Q81"/>
    <mergeCell ref="R81:U81"/>
    <mergeCell ref="V81:AH81"/>
    <mergeCell ref="AL81:AT81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A77:Q77"/>
    <mergeCell ref="AL77:AT77"/>
    <mergeCell ref="AU77:BB77"/>
    <mergeCell ref="BC77:BJ77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AU73:BB74"/>
    <mergeCell ref="BC73:BJ74"/>
    <mergeCell ref="BK73:BR74"/>
    <mergeCell ref="BS73:BZ74"/>
    <mergeCell ref="A73:Q73"/>
    <mergeCell ref="R73:U74"/>
    <mergeCell ref="V73:AH74"/>
    <mergeCell ref="AL73:AT74"/>
    <mergeCell ref="CA70:CH72"/>
    <mergeCell ref="A71:Q71"/>
    <mergeCell ref="AL71:AT71"/>
    <mergeCell ref="AU71:BB71"/>
    <mergeCell ref="A72:Q72"/>
    <mergeCell ref="AL72:AT72"/>
    <mergeCell ref="AU72:BB72"/>
    <mergeCell ref="AU70:BB70"/>
    <mergeCell ref="BC70:BJ72"/>
    <mergeCell ref="BK70:BR72"/>
    <mergeCell ref="BS70:BZ72"/>
    <mergeCell ref="A70:Q70"/>
    <mergeCell ref="R70:U72"/>
    <mergeCell ref="V70:AH72"/>
    <mergeCell ref="AL70:AT70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U68:BB68"/>
    <mergeCell ref="BC68:BJ68"/>
    <mergeCell ref="BK68:BR68"/>
    <mergeCell ref="BS68:BZ68"/>
    <mergeCell ref="A68:Q68"/>
    <mergeCell ref="R68:U68"/>
    <mergeCell ref="V68:AH68"/>
    <mergeCell ref="AL68:AT68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U66:BB66"/>
    <mergeCell ref="BC66:BJ66"/>
    <mergeCell ref="BK66:BR66"/>
    <mergeCell ref="BS66:BZ66"/>
    <mergeCell ref="A66:Q66"/>
    <mergeCell ref="R66:U66"/>
    <mergeCell ref="V66:AH66"/>
    <mergeCell ref="AL66:AT66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U64:BB64"/>
    <mergeCell ref="BC64:BJ64"/>
    <mergeCell ref="BK64:BR64"/>
    <mergeCell ref="BS64:BZ64"/>
    <mergeCell ref="A64:Q64"/>
    <mergeCell ref="R64:U64"/>
    <mergeCell ref="V64:AH64"/>
    <mergeCell ref="AL64:AT64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U62:BB62"/>
    <mergeCell ref="BC62:BJ62"/>
    <mergeCell ref="BK62:BR62"/>
    <mergeCell ref="BS62:BZ62"/>
    <mergeCell ref="A62:Q62"/>
    <mergeCell ref="R62:U62"/>
    <mergeCell ref="V62:AH62"/>
    <mergeCell ref="AL62:AT62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A59:Q59"/>
    <mergeCell ref="AL59:AT59"/>
    <mergeCell ref="AU59:BB59"/>
    <mergeCell ref="BC59:BJ59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AL56:AT56"/>
    <mergeCell ref="AU56:BB56"/>
    <mergeCell ref="BC56:BJ56"/>
    <mergeCell ref="BK56:BR56"/>
    <mergeCell ref="A55:Q55"/>
    <mergeCell ref="A56:Q56"/>
    <mergeCell ref="R56:U56"/>
    <mergeCell ref="V56:AH56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AU51:BB52"/>
    <mergeCell ref="BC51:BJ52"/>
    <mergeCell ref="BK51:BR52"/>
    <mergeCell ref="BS51:BZ52"/>
    <mergeCell ref="A51:Q51"/>
    <mergeCell ref="R51:U52"/>
    <mergeCell ref="V51:AH52"/>
    <mergeCell ref="AL51:AT52"/>
    <mergeCell ref="CA48:CH50"/>
    <mergeCell ref="AL49:AT49"/>
    <mergeCell ref="AU49:BB49"/>
    <mergeCell ref="A50:Q50"/>
    <mergeCell ref="AL50:AT50"/>
    <mergeCell ref="AU50:BB50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AL45:AT45"/>
    <mergeCell ref="AU45:BB45"/>
    <mergeCell ref="BC45:BJ45"/>
    <mergeCell ref="BK45:BR45"/>
    <mergeCell ref="A44:Q44"/>
    <mergeCell ref="A45:Q45"/>
    <mergeCell ref="R45:U45"/>
    <mergeCell ref="V45:AH45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U42:BB42"/>
    <mergeCell ref="BC42:BJ42"/>
    <mergeCell ref="BK42:BR42"/>
    <mergeCell ref="BS42:BZ42"/>
    <mergeCell ref="A42:Q42"/>
    <mergeCell ref="R42:U42"/>
    <mergeCell ref="V42:AH42"/>
    <mergeCell ref="AL42:AT42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AU38:BB39"/>
    <mergeCell ref="BC38:BJ39"/>
    <mergeCell ref="BK38:BR39"/>
    <mergeCell ref="BS38:BZ39"/>
    <mergeCell ref="A38:Q38"/>
    <mergeCell ref="R38:U39"/>
    <mergeCell ref="V38:AH39"/>
    <mergeCell ref="AL38:AT39"/>
    <mergeCell ref="BS33:BZ37"/>
    <mergeCell ref="CA33:CH37"/>
    <mergeCell ref="A34:Q34"/>
    <mergeCell ref="A35:Q35"/>
    <mergeCell ref="A36:Q36"/>
    <mergeCell ref="A37:Q37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AL29:AT29"/>
    <mergeCell ref="AU29:BB29"/>
    <mergeCell ref="BC29:BJ29"/>
    <mergeCell ref="BK29:BR29"/>
    <mergeCell ref="A28:Q28"/>
    <mergeCell ref="A29:Q29"/>
    <mergeCell ref="R29:U29"/>
    <mergeCell ref="V29:AH29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U26:BB26"/>
    <mergeCell ref="BC26:BJ26"/>
    <mergeCell ref="BK26:BR26"/>
    <mergeCell ref="BS26:BZ26"/>
    <mergeCell ref="A26:Q26"/>
    <mergeCell ref="R26:U26"/>
    <mergeCell ref="V26:AH26"/>
    <mergeCell ref="AL26:AT26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U24:BB24"/>
    <mergeCell ref="BC24:BJ24"/>
    <mergeCell ref="BK24:BR24"/>
    <mergeCell ref="BS24:BZ24"/>
    <mergeCell ref="A24:Q24"/>
    <mergeCell ref="R24:U24"/>
    <mergeCell ref="V24:AH24"/>
    <mergeCell ref="AL24:AT24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AU18:BB19"/>
    <mergeCell ref="BC18:BJ19"/>
    <mergeCell ref="BK18:BR19"/>
    <mergeCell ref="BS18:BZ19"/>
    <mergeCell ref="A18:Q18"/>
    <mergeCell ref="R18:U19"/>
    <mergeCell ref="V18:AH19"/>
    <mergeCell ref="AL18:AT19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U16:BB16"/>
    <mergeCell ref="BC16:BJ16"/>
    <mergeCell ref="BK16:BR16"/>
    <mergeCell ref="BS16:BZ16"/>
    <mergeCell ref="A16:Q16"/>
    <mergeCell ref="R16:U16"/>
    <mergeCell ref="V16:AH16"/>
    <mergeCell ref="AL16:AT16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U14:BB14"/>
    <mergeCell ref="BC14:BJ14"/>
    <mergeCell ref="BK14:BR14"/>
    <mergeCell ref="BS14:BZ14"/>
    <mergeCell ref="A14:Q14"/>
    <mergeCell ref="R14:U14"/>
    <mergeCell ref="V14:AH14"/>
    <mergeCell ref="AL14:AT14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U12:BB12"/>
    <mergeCell ref="BC12:BJ12"/>
    <mergeCell ref="BK12:BR12"/>
    <mergeCell ref="BS12:BZ12"/>
    <mergeCell ref="A12:Q12"/>
    <mergeCell ref="R12:U12"/>
    <mergeCell ref="V12:AH12"/>
    <mergeCell ref="AL12:AT12"/>
    <mergeCell ref="AU11:BB11"/>
    <mergeCell ref="BC11:BJ11"/>
    <mergeCell ref="BK11:BR11"/>
    <mergeCell ref="BS11:CH11"/>
    <mergeCell ref="A11:Q11"/>
    <mergeCell ref="R11:U11"/>
    <mergeCell ref="V11:AH11"/>
    <mergeCell ref="AL11:AT11"/>
    <mergeCell ref="AU10:BB10"/>
    <mergeCell ref="BC10:BJ10"/>
    <mergeCell ref="BK10:BR10"/>
    <mergeCell ref="BS10:CH10"/>
    <mergeCell ref="A10:Q10"/>
    <mergeCell ref="R10:U10"/>
    <mergeCell ref="V10:AH10"/>
    <mergeCell ref="AL10:AT10"/>
    <mergeCell ref="AU9:BB9"/>
    <mergeCell ref="BC9:BJ9"/>
    <mergeCell ref="BK9:BR9"/>
    <mergeCell ref="BS9:CH9"/>
    <mergeCell ref="A9:Q9"/>
    <mergeCell ref="R9:U9"/>
    <mergeCell ref="V9:AH9"/>
    <mergeCell ref="AL9:AT9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7:Q7"/>
    <mergeCell ref="R7:U7"/>
    <mergeCell ref="V7:AH7"/>
    <mergeCell ref="AL7:AT7"/>
    <mergeCell ref="A6:Q6"/>
    <mergeCell ref="R6:U6"/>
    <mergeCell ref="V6:AH6"/>
    <mergeCell ref="AL6:CH6"/>
    <mergeCell ref="A3:CH3"/>
    <mergeCell ref="AQ4:BB4"/>
    <mergeCell ref="BC4:BD4"/>
    <mergeCell ref="BF4:BI4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G36" sqref="BG36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33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67" t="s">
        <v>34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</row>
    <row r="4" spans="38:63" ht="15.75">
      <c r="AL4" s="2" t="s">
        <v>23</v>
      </c>
      <c r="AN4" s="89" t="s">
        <v>195</v>
      </c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310">
        <v>20</v>
      </c>
      <c r="BE4" s="310"/>
      <c r="BF4" s="310"/>
      <c r="BG4" s="89" t="s">
        <v>196</v>
      </c>
      <c r="BH4" s="89"/>
      <c r="BI4" s="89"/>
      <c r="BK4" s="1" t="s">
        <v>24</v>
      </c>
    </row>
    <row r="6" spans="1:100" ht="12.75">
      <c r="A6" s="295" t="s">
        <v>35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6"/>
      <c r="Q6" s="292" t="s">
        <v>36</v>
      </c>
      <c r="R6" s="295"/>
      <c r="S6" s="295"/>
      <c r="T6" s="295"/>
      <c r="U6" s="296"/>
      <c r="V6" s="311" t="s">
        <v>37</v>
      </c>
      <c r="W6" s="312"/>
      <c r="X6" s="312"/>
      <c r="Y6" s="312"/>
      <c r="Z6" s="312"/>
      <c r="AA6" s="313"/>
      <c r="AB6" s="309" t="s">
        <v>38</v>
      </c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6"/>
    </row>
    <row r="7" spans="1:100" ht="12.75">
      <c r="A7" s="304" t="s">
        <v>39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5"/>
      <c r="Q7" s="303" t="s">
        <v>40</v>
      </c>
      <c r="R7" s="304"/>
      <c r="S7" s="304"/>
      <c r="T7" s="304"/>
      <c r="U7" s="305"/>
      <c r="V7" s="306" t="s">
        <v>41</v>
      </c>
      <c r="W7" s="307"/>
      <c r="X7" s="307"/>
      <c r="Y7" s="307"/>
      <c r="Z7" s="307"/>
      <c r="AA7" s="308"/>
      <c r="AB7" s="292" t="s">
        <v>42</v>
      </c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6"/>
      <c r="AZ7" s="309" t="s">
        <v>43</v>
      </c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6"/>
    </row>
    <row r="8" spans="1:100" ht="12.75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5"/>
      <c r="Q8" s="303"/>
      <c r="R8" s="304"/>
      <c r="S8" s="304"/>
      <c r="T8" s="304"/>
      <c r="U8" s="305"/>
      <c r="V8" s="306" t="s">
        <v>44</v>
      </c>
      <c r="W8" s="307"/>
      <c r="X8" s="307"/>
      <c r="Y8" s="307"/>
      <c r="Z8" s="307"/>
      <c r="AA8" s="308"/>
      <c r="AB8" s="303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5"/>
      <c r="AZ8" s="292" t="s">
        <v>45</v>
      </c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6"/>
      <c r="BX8" s="292" t="s">
        <v>45</v>
      </c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295"/>
      <c r="CT8" s="295"/>
      <c r="CU8" s="295"/>
      <c r="CV8" s="6"/>
    </row>
    <row r="9" spans="1:100" ht="12.75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5"/>
      <c r="Q9" s="303"/>
      <c r="R9" s="304"/>
      <c r="S9" s="304"/>
      <c r="T9" s="304"/>
      <c r="U9" s="305"/>
      <c r="V9" s="306"/>
      <c r="W9" s="307"/>
      <c r="X9" s="307"/>
      <c r="Y9" s="307"/>
      <c r="Z9" s="307"/>
      <c r="AA9" s="308"/>
      <c r="AB9" s="303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5"/>
      <c r="AZ9" s="303" t="s">
        <v>46</v>
      </c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5"/>
      <c r="BX9" s="303" t="s">
        <v>47</v>
      </c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6"/>
    </row>
    <row r="10" spans="1:100" ht="12.75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5"/>
      <c r="Q10" s="303"/>
      <c r="R10" s="304"/>
      <c r="S10" s="304"/>
      <c r="T10" s="304"/>
      <c r="U10" s="305"/>
      <c r="V10" s="306"/>
      <c r="W10" s="307"/>
      <c r="X10" s="307"/>
      <c r="Y10" s="307"/>
      <c r="Z10" s="307"/>
      <c r="AA10" s="308"/>
      <c r="AB10" s="303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5"/>
      <c r="AZ10" s="303" t="s">
        <v>48</v>
      </c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5"/>
      <c r="BX10" s="303" t="s">
        <v>49</v>
      </c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6"/>
    </row>
    <row r="11" spans="1:10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5"/>
      <c r="Q11" s="303"/>
      <c r="R11" s="304"/>
      <c r="S11" s="304"/>
      <c r="T11" s="304"/>
      <c r="U11" s="305"/>
      <c r="V11" s="306"/>
      <c r="W11" s="307"/>
      <c r="X11" s="307"/>
      <c r="Y11" s="307"/>
      <c r="Z11" s="307"/>
      <c r="AA11" s="308"/>
      <c r="AB11" s="303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5"/>
      <c r="AZ11" s="303" t="s">
        <v>50</v>
      </c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5"/>
      <c r="BX11" s="303" t="s">
        <v>51</v>
      </c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6"/>
    </row>
    <row r="12" spans="1:100" ht="12.75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5"/>
      <c r="Q12" s="303"/>
      <c r="R12" s="304"/>
      <c r="S12" s="304"/>
      <c r="T12" s="304"/>
      <c r="U12" s="305"/>
      <c r="V12" s="306"/>
      <c r="W12" s="307"/>
      <c r="X12" s="307"/>
      <c r="Y12" s="307"/>
      <c r="Z12" s="307"/>
      <c r="AA12" s="308"/>
      <c r="AB12" s="297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9"/>
      <c r="AZ12" s="297" t="s">
        <v>52</v>
      </c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9"/>
      <c r="BX12" s="297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6"/>
    </row>
    <row r="13" spans="1:100" ht="12.75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5"/>
      <c r="Q13" s="303"/>
      <c r="R13" s="304"/>
      <c r="S13" s="304"/>
      <c r="T13" s="304"/>
      <c r="U13" s="305"/>
      <c r="V13" s="306"/>
      <c r="W13" s="307"/>
      <c r="X13" s="307"/>
      <c r="Y13" s="307"/>
      <c r="Z13" s="307"/>
      <c r="AA13" s="308"/>
      <c r="AB13" s="8"/>
      <c r="AC13" s="9"/>
      <c r="AD13" s="9"/>
      <c r="AE13" s="10" t="s">
        <v>53</v>
      </c>
      <c r="AF13" s="212">
        <v>17</v>
      </c>
      <c r="AG13" s="212"/>
      <c r="AH13" s="9" t="s">
        <v>54</v>
      </c>
      <c r="AI13" s="11"/>
      <c r="AJ13" s="8"/>
      <c r="AK13" s="9"/>
      <c r="AL13" s="9"/>
      <c r="AM13" s="10" t="s">
        <v>53</v>
      </c>
      <c r="AN13" s="212">
        <v>18</v>
      </c>
      <c r="AO13" s="212"/>
      <c r="AP13" s="9" t="s">
        <v>54</v>
      </c>
      <c r="AQ13" s="11"/>
      <c r="AR13" s="8"/>
      <c r="AS13" s="9"/>
      <c r="AT13" s="9"/>
      <c r="AU13" s="10" t="s">
        <v>53</v>
      </c>
      <c r="AV13" s="212">
        <v>19</v>
      </c>
      <c r="AW13" s="212"/>
      <c r="AX13" s="9" t="s">
        <v>54</v>
      </c>
      <c r="AY13" s="11"/>
      <c r="AZ13" s="8"/>
      <c r="BA13" s="9"/>
      <c r="BB13" s="9"/>
      <c r="BC13" s="10" t="s">
        <v>53</v>
      </c>
      <c r="BD13" s="212">
        <v>17</v>
      </c>
      <c r="BE13" s="212"/>
      <c r="BF13" s="9" t="s">
        <v>54</v>
      </c>
      <c r="BG13" s="11"/>
      <c r="BH13" s="8"/>
      <c r="BI13" s="9"/>
      <c r="BJ13" s="9"/>
      <c r="BK13" s="10" t="s">
        <v>53</v>
      </c>
      <c r="BL13" s="212">
        <v>18</v>
      </c>
      <c r="BM13" s="212"/>
      <c r="BN13" s="9" t="s">
        <v>54</v>
      </c>
      <c r="BO13" s="11"/>
      <c r="BP13" s="8"/>
      <c r="BQ13" s="9"/>
      <c r="BR13" s="9"/>
      <c r="BS13" s="10" t="s">
        <v>53</v>
      </c>
      <c r="BT13" s="212">
        <v>19</v>
      </c>
      <c r="BU13" s="212"/>
      <c r="BV13" s="9" t="s">
        <v>54</v>
      </c>
      <c r="BW13" s="11"/>
      <c r="BX13" s="8"/>
      <c r="BY13" s="9"/>
      <c r="BZ13" s="9"/>
      <c r="CA13" s="10" t="s">
        <v>53</v>
      </c>
      <c r="CB13" s="212"/>
      <c r="CC13" s="212"/>
      <c r="CD13" s="9" t="s">
        <v>54</v>
      </c>
      <c r="CE13" s="11"/>
      <c r="CF13" s="8"/>
      <c r="CG13" s="9"/>
      <c r="CH13" s="9"/>
      <c r="CI13" s="10" t="s">
        <v>53</v>
      </c>
      <c r="CJ13" s="212"/>
      <c r="CK13" s="212"/>
      <c r="CL13" s="9" t="s">
        <v>54</v>
      </c>
      <c r="CM13" s="11"/>
      <c r="CN13" s="8"/>
      <c r="CO13" s="9"/>
      <c r="CP13" s="9"/>
      <c r="CQ13" s="10" t="s">
        <v>53</v>
      </c>
      <c r="CR13" s="212"/>
      <c r="CS13" s="212"/>
      <c r="CT13" s="9" t="s">
        <v>54</v>
      </c>
      <c r="CU13" s="9"/>
      <c r="CV13" s="6"/>
    </row>
    <row r="14" spans="1:100" ht="12.7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5"/>
      <c r="Q14" s="303"/>
      <c r="R14" s="304"/>
      <c r="S14" s="304"/>
      <c r="T14" s="304"/>
      <c r="U14" s="305"/>
      <c r="V14" s="306"/>
      <c r="W14" s="307"/>
      <c r="X14" s="307"/>
      <c r="Y14" s="307"/>
      <c r="Z14" s="307"/>
      <c r="AA14" s="308"/>
      <c r="AB14" s="303" t="s">
        <v>55</v>
      </c>
      <c r="AC14" s="304"/>
      <c r="AD14" s="304"/>
      <c r="AE14" s="304"/>
      <c r="AF14" s="304"/>
      <c r="AG14" s="304"/>
      <c r="AH14" s="304"/>
      <c r="AI14" s="305"/>
      <c r="AJ14" s="303" t="s">
        <v>56</v>
      </c>
      <c r="AK14" s="304"/>
      <c r="AL14" s="304"/>
      <c r="AM14" s="304"/>
      <c r="AN14" s="304"/>
      <c r="AO14" s="304"/>
      <c r="AP14" s="304"/>
      <c r="AQ14" s="305"/>
      <c r="AR14" s="303" t="s">
        <v>57</v>
      </c>
      <c r="AS14" s="304"/>
      <c r="AT14" s="304"/>
      <c r="AU14" s="304"/>
      <c r="AV14" s="304"/>
      <c r="AW14" s="304"/>
      <c r="AX14" s="304"/>
      <c r="AY14" s="305"/>
      <c r="AZ14" s="303" t="s">
        <v>55</v>
      </c>
      <c r="BA14" s="304"/>
      <c r="BB14" s="304"/>
      <c r="BC14" s="304"/>
      <c r="BD14" s="304"/>
      <c r="BE14" s="304"/>
      <c r="BF14" s="304"/>
      <c r="BG14" s="305"/>
      <c r="BH14" s="303" t="s">
        <v>56</v>
      </c>
      <c r="BI14" s="304"/>
      <c r="BJ14" s="304"/>
      <c r="BK14" s="304"/>
      <c r="BL14" s="304"/>
      <c r="BM14" s="304"/>
      <c r="BN14" s="304"/>
      <c r="BO14" s="305"/>
      <c r="BP14" s="303" t="s">
        <v>57</v>
      </c>
      <c r="BQ14" s="304"/>
      <c r="BR14" s="304"/>
      <c r="BS14" s="304"/>
      <c r="BT14" s="304"/>
      <c r="BU14" s="304"/>
      <c r="BV14" s="304"/>
      <c r="BW14" s="305"/>
      <c r="BX14" s="303" t="s">
        <v>55</v>
      </c>
      <c r="BY14" s="304"/>
      <c r="BZ14" s="304"/>
      <c r="CA14" s="304"/>
      <c r="CB14" s="304"/>
      <c r="CC14" s="304"/>
      <c r="CD14" s="304"/>
      <c r="CE14" s="305"/>
      <c r="CF14" s="303" t="s">
        <v>56</v>
      </c>
      <c r="CG14" s="304"/>
      <c r="CH14" s="304"/>
      <c r="CI14" s="304"/>
      <c r="CJ14" s="304"/>
      <c r="CK14" s="304"/>
      <c r="CL14" s="304"/>
      <c r="CM14" s="305"/>
      <c r="CN14" s="303" t="s">
        <v>57</v>
      </c>
      <c r="CO14" s="304"/>
      <c r="CP14" s="304"/>
      <c r="CQ14" s="304"/>
      <c r="CR14" s="304"/>
      <c r="CS14" s="304"/>
      <c r="CT14" s="304"/>
      <c r="CU14" s="304"/>
      <c r="CV14" s="6"/>
    </row>
    <row r="15" spans="1:100" ht="12.75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5"/>
      <c r="Q15" s="303"/>
      <c r="R15" s="304"/>
      <c r="S15" s="304"/>
      <c r="T15" s="304"/>
      <c r="U15" s="305"/>
      <c r="V15" s="306"/>
      <c r="W15" s="307"/>
      <c r="X15" s="307"/>
      <c r="Y15" s="307"/>
      <c r="Z15" s="307"/>
      <c r="AA15" s="308"/>
      <c r="AB15" s="303" t="s">
        <v>58</v>
      </c>
      <c r="AC15" s="304"/>
      <c r="AD15" s="304"/>
      <c r="AE15" s="304"/>
      <c r="AF15" s="304"/>
      <c r="AG15" s="304"/>
      <c r="AH15" s="304"/>
      <c r="AI15" s="305"/>
      <c r="AJ15" s="303" t="s">
        <v>59</v>
      </c>
      <c r="AK15" s="304"/>
      <c r="AL15" s="304"/>
      <c r="AM15" s="304"/>
      <c r="AN15" s="304"/>
      <c r="AO15" s="304"/>
      <c r="AP15" s="304"/>
      <c r="AQ15" s="305"/>
      <c r="AR15" s="303" t="s">
        <v>59</v>
      </c>
      <c r="AS15" s="304"/>
      <c r="AT15" s="304"/>
      <c r="AU15" s="304"/>
      <c r="AV15" s="304"/>
      <c r="AW15" s="304"/>
      <c r="AX15" s="304"/>
      <c r="AY15" s="305"/>
      <c r="AZ15" s="303" t="s">
        <v>58</v>
      </c>
      <c r="BA15" s="304"/>
      <c r="BB15" s="304"/>
      <c r="BC15" s="304"/>
      <c r="BD15" s="304"/>
      <c r="BE15" s="304"/>
      <c r="BF15" s="304"/>
      <c r="BG15" s="305"/>
      <c r="BH15" s="303" t="s">
        <v>59</v>
      </c>
      <c r="BI15" s="304"/>
      <c r="BJ15" s="304"/>
      <c r="BK15" s="304"/>
      <c r="BL15" s="304"/>
      <c r="BM15" s="304"/>
      <c r="BN15" s="304"/>
      <c r="BO15" s="305"/>
      <c r="BP15" s="303" t="s">
        <v>59</v>
      </c>
      <c r="BQ15" s="304"/>
      <c r="BR15" s="304"/>
      <c r="BS15" s="304"/>
      <c r="BT15" s="304"/>
      <c r="BU15" s="304"/>
      <c r="BV15" s="304"/>
      <c r="BW15" s="305"/>
      <c r="BX15" s="303" t="s">
        <v>58</v>
      </c>
      <c r="BY15" s="304"/>
      <c r="BZ15" s="304"/>
      <c r="CA15" s="304"/>
      <c r="CB15" s="304"/>
      <c r="CC15" s="304"/>
      <c r="CD15" s="304"/>
      <c r="CE15" s="305"/>
      <c r="CF15" s="303" t="s">
        <v>59</v>
      </c>
      <c r="CG15" s="304"/>
      <c r="CH15" s="304"/>
      <c r="CI15" s="304"/>
      <c r="CJ15" s="304"/>
      <c r="CK15" s="304"/>
      <c r="CL15" s="304"/>
      <c r="CM15" s="305"/>
      <c r="CN15" s="303" t="s">
        <v>59</v>
      </c>
      <c r="CO15" s="304"/>
      <c r="CP15" s="304"/>
      <c r="CQ15" s="304"/>
      <c r="CR15" s="304"/>
      <c r="CS15" s="304"/>
      <c r="CT15" s="304"/>
      <c r="CU15" s="304"/>
      <c r="CV15" s="6"/>
    </row>
    <row r="16" spans="1:100" ht="12.75">
      <c r="A16" s="298"/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9"/>
      <c r="Q16" s="297"/>
      <c r="R16" s="298"/>
      <c r="S16" s="298"/>
      <c r="T16" s="298"/>
      <c r="U16" s="299"/>
      <c r="V16" s="300"/>
      <c r="W16" s="301"/>
      <c r="X16" s="301"/>
      <c r="Y16" s="301"/>
      <c r="Z16" s="301"/>
      <c r="AA16" s="302"/>
      <c r="AB16" s="297" t="s">
        <v>60</v>
      </c>
      <c r="AC16" s="298"/>
      <c r="AD16" s="298"/>
      <c r="AE16" s="298"/>
      <c r="AF16" s="298"/>
      <c r="AG16" s="298"/>
      <c r="AH16" s="298"/>
      <c r="AI16" s="299"/>
      <c r="AJ16" s="297" t="s">
        <v>61</v>
      </c>
      <c r="AK16" s="298"/>
      <c r="AL16" s="298"/>
      <c r="AM16" s="298"/>
      <c r="AN16" s="298"/>
      <c r="AO16" s="298"/>
      <c r="AP16" s="298"/>
      <c r="AQ16" s="299"/>
      <c r="AR16" s="297" t="s">
        <v>61</v>
      </c>
      <c r="AS16" s="298"/>
      <c r="AT16" s="298"/>
      <c r="AU16" s="298"/>
      <c r="AV16" s="298"/>
      <c r="AW16" s="298"/>
      <c r="AX16" s="298"/>
      <c r="AY16" s="299"/>
      <c r="AZ16" s="297" t="s">
        <v>60</v>
      </c>
      <c r="BA16" s="298"/>
      <c r="BB16" s="298"/>
      <c r="BC16" s="298"/>
      <c r="BD16" s="298"/>
      <c r="BE16" s="298"/>
      <c r="BF16" s="298"/>
      <c r="BG16" s="299"/>
      <c r="BH16" s="297" t="s">
        <v>61</v>
      </c>
      <c r="BI16" s="298"/>
      <c r="BJ16" s="298"/>
      <c r="BK16" s="298"/>
      <c r="BL16" s="298"/>
      <c r="BM16" s="298"/>
      <c r="BN16" s="298"/>
      <c r="BO16" s="299"/>
      <c r="BP16" s="297" t="s">
        <v>61</v>
      </c>
      <c r="BQ16" s="298"/>
      <c r="BR16" s="298"/>
      <c r="BS16" s="298"/>
      <c r="BT16" s="298"/>
      <c r="BU16" s="298"/>
      <c r="BV16" s="298"/>
      <c r="BW16" s="299"/>
      <c r="BX16" s="297" t="s">
        <v>60</v>
      </c>
      <c r="BY16" s="298"/>
      <c r="BZ16" s="298"/>
      <c r="CA16" s="298"/>
      <c r="CB16" s="298"/>
      <c r="CC16" s="298"/>
      <c r="CD16" s="298"/>
      <c r="CE16" s="299"/>
      <c r="CF16" s="297" t="s">
        <v>61</v>
      </c>
      <c r="CG16" s="298"/>
      <c r="CH16" s="298"/>
      <c r="CI16" s="298"/>
      <c r="CJ16" s="298"/>
      <c r="CK16" s="298"/>
      <c r="CL16" s="298"/>
      <c r="CM16" s="299"/>
      <c r="CN16" s="297" t="s">
        <v>61</v>
      </c>
      <c r="CO16" s="298"/>
      <c r="CP16" s="298"/>
      <c r="CQ16" s="298"/>
      <c r="CR16" s="298"/>
      <c r="CS16" s="298"/>
      <c r="CT16" s="298"/>
      <c r="CU16" s="298"/>
      <c r="CV16" s="6"/>
    </row>
    <row r="17" spans="1:100" ht="13.5" thickBot="1">
      <c r="A17" s="293">
        <v>1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4"/>
      <c r="Q17" s="292">
        <v>2</v>
      </c>
      <c r="R17" s="295"/>
      <c r="S17" s="295"/>
      <c r="T17" s="295"/>
      <c r="U17" s="296"/>
      <c r="V17" s="292">
        <v>3</v>
      </c>
      <c r="W17" s="295"/>
      <c r="X17" s="295"/>
      <c r="Y17" s="295"/>
      <c r="Z17" s="295"/>
      <c r="AA17" s="296"/>
      <c r="AB17" s="291">
        <v>4</v>
      </c>
      <c r="AC17" s="291"/>
      <c r="AD17" s="291"/>
      <c r="AE17" s="291"/>
      <c r="AF17" s="291"/>
      <c r="AG17" s="291"/>
      <c r="AH17" s="291"/>
      <c r="AI17" s="291"/>
      <c r="AJ17" s="291">
        <v>5</v>
      </c>
      <c r="AK17" s="291"/>
      <c r="AL17" s="291"/>
      <c r="AM17" s="291"/>
      <c r="AN17" s="291"/>
      <c r="AO17" s="291"/>
      <c r="AP17" s="291"/>
      <c r="AQ17" s="291"/>
      <c r="AR17" s="291">
        <v>6</v>
      </c>
      <c r="AS17" s="291"/>
      <c r="AT17" s="291"/>
      <c r="AU17" s="291"/>
      <c r="AV17" s="291"/>
      <c r="AW17" s="291"/>
      <c r="AX17" s="291"/>
      <c r="AY17" s="291"/>
      <c r="AZ17" s="291">
        <v>7</v>
      </c>
      <c r="BA17" s="291"/>
      <c r="BB17" s="291"/>
      <c r="BC17" s="291"/>
      <c r="BD17" s="291"/>
      <c r="BE17" s="291"/>
      <c r="BF17" s="291"/>
      <c r="BG17" s="291"/>
      <c r="BH17" s="291">
        <v>8</v>
      </c>
      <c r="BI17" s="291"/>
      <c r="BJ17" s="291"/>
      <c r="BK17" s="291"/>
      <c r="BL17" s="291"/>
      <c r="BM17" s="291"/>
      <c r="BN17" s="291"/>
      <c r="BO17" s="291"/>
      <c r="BP17" s="291">
        <v>9</v>
      </c>
      <c r="BQ17" s="291"/>
      <c r="BR17" s="291"/>
      <c r="BS17" s="291"/>
      <c r="BT17" s="291"/>
      <c r="BU17" s="291"/>
      <c r="BV17" s="291"/>
      <c r="BW17" s="291"/>
      <c r="BX17" s="291">
        <v>10</v>
      </c>
      <c r="BY17" s="291"/>
      <c r="BZ17" s="291"/>
      <c r="CA17" s="291"/>
      <c r="CB17" s="291"/>
      <c r="CC17" s="291"/>
      <c r="CD17" s="291"/>
      <c r="CE17" s="291"/>
      <c r="CF17" s="291">
        <v>11</v>
      </c>
      <c r="CG17" s="291"/>
      <c r="CH17" s="291"/>
      <c r="CI17" s="291"/>
      <c r="CJ17" s="291"/>
      <c r="CK17" s="291"/>
      <c r="CL17" s="291"/>
      <c r="CM17" s="291"/>
      <c r="CN17" s="291">
        <v>12</v>
      </c>
      <c r="CO17" s="291"/>
      <c r="CP17" s="291"/>
      <c r="CQ17" s="291"/>
      <c r="CR17" s="291"/>
      <c r="CS17" s="291"/>
      <c r="CT17" s="291"/>
      <c r="CU17" s="292"/>
      <c r="CV17" s="6"/>
    </row>
    <row r="18" spans="1:100" ht="12.75">
      <c r="A18" s="232" t="s">
        <v>62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47" t="s">
        <v>63</v>
      </c>
      <c r="R18" s="248"/>
      <c r="S18" s="248"/>
      <c r="T18" s="248"/>
      <c r="U18" s="249"/>
      <c r="V18" s="290" t="s">
        <v>64</v>
      </c>
      <c r="W18" s="248"/>
      <c r="X18" s="248"/>
      <c r="Y18" s="248"/>
      <c r="Z18" s="248"/>
      <c r="AA18" s="249"/>
      <c r="AB18" s="287">
        <f>AB21+AB26</f>
        <v>38652622</v>
      </c>
      <c r="AC18" s="288"/>
      <c r="AD18" s="288"/>
      <c r="AE18" s="288"/>
      <c r="AF18" s="288"/>
      <c r="AG18" s="288"/>
      <c r="AH18" s="288"/>
      <c r="AI18" s="289"/>
      <c r="AJ18" s="287">
        <f>AJ21+AJ26</f>
        <v>37354822</v>
      </c>
      <c r="AK18" s="288"/>
      <c r="AL18" s="288"/>
      <c r="AM18" s="288"/>
      <c r="AN18" s="288"/>
      <c r="AO18" s="288"/>
      <c r="AP18" s="288"/>
      <c r="AQ18" s="289"/>
      <c r="AR18" s="287">
        <f>AR21+AR26</f>
        <v>37354822</v>
      </c>
      <c r="AS18" s="288"/>
      <c r="AT18" s="288"/>
      <c r="AU18" s="288"/>
      <c r="AV18" s="288"/>
      <c r="AW18" s="288"/>
      <c r="AX18" s="288"/>
      <c r="AY18" s="289"/>
      <c r="AZ18" s="287">
        <f>AZ21+AZ26</f>
        <v>38652622</v>
      </c>
      <c r="BA18" s="288"/>
      <c r="BB18" s="288"/>
      <c r="BC18" s="288"/>
      <c r="BD18" s="288"/>
      <c r="BE18" s="288"/>
      <c r="BF18" s="288"/>
      <c r="BG18" s="289"/>
      <c r="BH18" s="287">
        <f>BH21+BH26</f>
        <v>37354822</v>
      </c>
      <c r="BI18" s="288"/>
      <c r="BJ18" s="288"/>
      <c r="BK18" s="288"/>
      <c r="BL18" s="288"/>
      <c r="BM18" s="288"/>
      <c r="BN18" s="288"/>
      <c r="BO18" s="289"/>
      <c r="BP18" s="287">
        <f>BP21+BP26</f>
        <v>37354822</v>
      </c>
      <c r="BQ18" s="288"/>
      <c r="BR18" s="288"/>
      <c r="BS18" s="288"/>
      <c r="BT18" s="288"/>
      <c r="BU18" s="288"/>
      <c r="BV18" s="288"/>
      <c r="BW18" s="289"/>
      <c r="BX18" s="287">
        <f>BX21+BX26</f>
        <v>0</v>
      </c>
      <c r="BY18" s="288"/>
      <c r="BZ18" s="288"/>
      <c r="CA18" s="288"/>
      <c r="CB18" s="288"/>
      <c r="CC18" s="288"/>
      <c r="CD18" s="288"/>
      <c r="CE18" s="289"/>
      <c r="CF18" s="287">
        <f>CF21+CF26</f>
        <v>0</v>
      </c>
      <c r="CG18" s="288"/>
      <c r="CH18" s="288"/>
      <c r="CI18" s="288"/>
      <c r="CJ18" s="288"/>
      <c r="CK18" s="288"/>
      <c r="CL18" s="288"/>
      <c r="CM18" s="289"/>
      <c r="CN18" s="287">
        <f>CN21+CN26</f>
        <v>0</v>
      </c>
      <c r="CO18" s="288"/>
      <c r="CP18" s="288"/>
      <c r="CQ18" s="288"/>
      <c r="CR18" s="288"/>
      <c r="CS18" s="288"/>
      <c r="CT18" s="288"/>
      <c r="CU18" s="289"/>
      <c r="CV18" s="6"/>
    </row>
    <row r="19" spans="1:100" ht="12.75">
      <c r="A19" s="232" t="s">
        <v>65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185"/>
      <c r="R19" s="186"/>
      <c r="S19" s="186"/>
      <c r="T19" s="186"/>
      <c r="U19" s="187"/>
      <c r="V19" s="283"/>
      <c r="W19" s="186"/>
      <c r="X19" s="186"/>
      <c r="Y19" s="186"/>
      <c r="Z19" s="186"/>
      <c r="AA19" s="187"/>
      <c r="AB19" s="191"/>
      <c r="AC19" s="192"/>
      <c r="AD19" s="192"/>
      <c r="AE19" s="192"/>
      <c r="AF19" s="192"/>
      <c r="AG19" s="192"/>
      <c r="AH19" s="192"/>
      <c r="AI19" s="193"/>
      <c r="AJ19" s="191"/>
      <c r="AK19" s="192"/>
      <c r="AL19" s="192"/>
      <c r="AM19" s="192"/>
      <c r="AN19" s="192"/>
      <c r="AO19" s="192"/>
      <c r="AP19" s="192"/>
      <c r="AQ19" s="193"/>
      <c r="AR19" s="191"/>
      <c r="AS19" s="192"/>
      <c r="AT19" s="192"/>
      <c r="AU19" s="192"/>
      <c r="AV19" s="192"/>
      <c r="AW19" s="192"/>
      <c r="AX19" s="192"/>
      <c r="AY19" s="193"/>
      <c r="AZ19" s="191"/>
      <c r="BA19" s="192"/>
      <c r="BB19" s="192"/>
      <c r="BC19" s="192"/>
      <c r="BD19" s="192"/>
      <c r="BE19" s="192"/>
      <c r="BF19" s="192"/>
      <c r="BG19" s="193"/>
      <c r="BH19" s="191"/>
      <c r="BI19" s="192"/>
      <c r="BJ19" s="192"/>
      <c r="BK19" s="192"/>
      <c r="BL19" s="192"/>
      <c r="BM19" s="192"/>
      <c r="BN19" s="192"/>
      <c r="BO19" s="193"/>
      <c r="BP19" s="191"/>
      <c r="BQ19" s="192"/>
      <c r="BR19" s="192"/>
      <c r="BS19" s="192"/>
      <c r="BT19" s="192"/>
      <c r="BU19" s="192"/>
      <c r="BV19" s="192"/>
      <c r="BW19" s="193"/>
      <c r="BX19" s="191"/>
      <c r="BY19" s="192"/>
      <c r="BZ19" s="192"/>
      <c r="CA19" s="192"/>
      <c r="CB19" s="192"/>
      <c r="CC19" s="192"/>
      <c r="CD19" s="192"/>
      <c r="CE19" s="193"/>
      <c r="CF19" s="191"/>
      <c r="CG19" s="192"/>
      <c r="CH19" s="192"/>
      <c r="CI19" s="192"/>
      <c r="CJ19" s="192"/>
      <c r="CK19" s="192"/>
      <c r="CL19" s="192"/>
      <c r="CM19" s="193"/>
      <c r="CN19" s="191"/>
      <c r="CO19" s="192"/>
      <c r="CP19" s="192"/>
      <c r="CQ19" s="192"/>
      <c r="CR19" s="192"/>
      <c r="CS19" s="192"/>
      <c r="CT19" s="192"/>
      <c r="CU19" s="193"/>
      <c r="CV19" s="6"/>
    </row>
    <row r="20" spans="1:100" ht="12.75">
      <c r="A20" s="184" t="s">
        <v>66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72"/>
      <c r="R20" s="173"/>
      <c r="S20" s="173"/>
      <c r="T20" s="173"/>
      <c r="U20" s="174"/>
      <c r="V20" s="284"/>
      <c r="W20" s="173"/>
      <c r="X20" s="173"/>
      <c r="Y20" s="173"/>
      <c r="Z20" s="173"/>
      <c r="AA20" s="174"/>
      <c r="AB20" s="143"/>
      <c r="AC20" s="194"/>
      <c r="AD20" s="194"/>
      <c r="AE20" s="194"/>
      <c r="AF20" s="194"/>
      <c r="AG20" s="194"/>
      <c r="AH20" s="194"/>
      <c r="AI20" s="195"/>
      <c r="AJ20" s="143"/>
      <c r="AK20" s="194"/>
      <c r="AL20" s="194"/>
      <c r="AM20" s="194"/>
      <c r="AN20" s="194"/>
      <c r="AO20" s="194"/>
      <c r="AP20" s="194"/>
      <c r="AQ20" s="195"/>
      <c r="AR20" s="143"/>
      <c r="AS20" s="194"/>
      <c r="AT20" s="194"/>
      <c r="AU20" s="194"/>
      <c r="AV20" s="194"/>
      <c r="AW20" s="194"/>
      <c r="AX20" s="194"/>
      <c r="AY20" s="195"/>
      <c r="AZ20" s="143"/>
      <c r="BA20" s="194"/>
      <c r="BB20" s="194"/>
      <c r="BC20" s="194"/>
      <c r="BD20" s="194"/>
      <c r="BE20" s="194"/>
      <c r="BF20" s="194"/>
      <c r="BG20" s="195"/>
      <c r="BH20" s="143"/>
      <c r="BI20" s="194"/>
      <c r="BJ20" s="194"/>
      <c r="BK20" s="194"/>
      <c r="BL20" s="194"/>
      <c r="BM20" s="194"/>
      <c r="BN20" s="194"/>
      <c r="BO20" s="195"/>
      <c r="BP20" s="143"/>
      <c r="BQ20" s="194"/>
      <c r="BR20" s="194"/>
      <c r="BS20" s="194"/>
      <c r="BT20" s="194"/>
      <c r="BU20" s="194"/>
      <c r="BV20" s="194"/>
      <c r="BW20" s="195"/>
      <c r="BX20" s="143"/>
      <c r="BY20" s="194"/>
      <c r="BZ20" s="194"/>
      <c r="CA20" s="194"/>
      <c r="CB20" s="194"/>
      <c r="CC20" s="194"/>
      <c r="CD20" s="194"/>
      <c r="CE20" s="195"/>
      <c r="CF20" s="143"/>
      <c r="CG20" s="194"/>
      <c r="CH20" s="194"/>
      <c r="CI20" s="194"/>
      <c r="CJ20" s="194"/>
      <c r="CK20" s="194"/>
      <c r="CL20" s="194"/>
      <c r="CM20" s="195"/>
      <c r="CN20" s="143"/>
      <c r="CO20" s="194"/>
      <c r="CP20" s="194"/>
      <c r="CQ20" s="194"/>
      <c r="CR20" s="194"/>
      <c r="CS20" s="194"/>
      <c r="CT20" s="194"/>
      <c r="CU20" s="195"/>
      <c r="CV20" s="6"/>
    </row>
    <row r="21" spans="1:100" ht="12.75">
      <c r="A21" s="168" t="s">
        <v>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 t="s">
        <v>67</v>
      </c>
      <c r="R21" s="170"/>
      <c r="S21" s="170"/>
      <c r="T21" s="170"/>
      <c r="U21" s="171"/>
      <c r="V21" s="282" t="s">
        <v>64</v>
      </c>
      <c r="W21" s="170"/>
      <c r="X21" s="170"/>
      <c r="Y21" s="170"/>
      <c r="Z21" s="170"/>
      <c r="AA21" s="171"/>
      <c r="AB21" s="181">
        <v>0</v>
      </c>
      <c r="AC21" s="210"/>
      <c r="AD21" s="210"/>
      <c r="AE21" s="210"/>
      <c r="AF21" s="210"/>
      <c r="AG21" s="210"/>
      <c r="AH21" s="210"/>
      <c r="AI21" s="211"/>
      <c r="AJ21" s="181">
        <v>0</v>
      </c>
      <c r="AK21" s="210"/>
      <c r="AL21" s="210"/>
      <c r="AM21" s="210"/>
      <c r="AN21" s="210"/>
      <c r="AO21" s="210"/>
      <c r="AP21" s="210"/>
      <c r="AQ21" s="211"/>
      <c r="AR21" s="181">
        <v>0</v>
      </c>
      <c r="AS21" s="210"/>
      <c r="AT21" s="210"/>
      <c r="AU21" s="210"/>
      <c r="AV21" s="210"/>
      <c r="AW21" s="210"/>
      <c r="AX21" s="210"/>
      <c r="AY21" s="211"/>
      <c r="AZ21" s="181">
        <f>AB21</f>
        <v>0</v>
      </c>
      <c r="BA21" s="210"/>
      <c r="BB21" s="210"/>
      <c r="BC21" s="210"/>
      <c r="BD21" s="210"/>
      <c r="BE21" s="210"/>
      <c r="BF21" s="210"/>
      <c r="BG21" s="211"/>
      <c r="BH21" s="181">
        <f>AJ21</f>
        <v>0</v>
      </c>
      <c r="BI21" s="210"/>
      <c r="BJ21" s="210"/>
      <c r="BK21" s="210"/>
      <c r="BL21" s="210"/>
      <c r="BM21" s="210"/>
      <c r="BN21" s="210"/>
      <c r="BO21" s="211"/>
      <c r="BP21" s="181">
        <f>AR21</f>
        <v>0</v>
      </c>
      <c r="BQ21" s="210"/>
      <c r="BR21" s="210"/>
      <c r="BS21" s="210"/>
      <c r="BT21" s="210"/>
      <c r="BU21" s="210"/>
      <c r="BV21" s="210"/>
      <c r="BW21" s="211"/>
      <c r="BX21" s="181"/>
      <c r="BY21" s="210"/>
      <c r="BZ21" s="210"/>
      <c r="CA21" s="210"/>
      <c r="CB21" s="210"/>
      <c r="CC21" s="210"/>
      <c r="CD21" s="210"/>
      <c r="CE21" s="211"/>
      <c r="CF21" s="181"/>
      <c r="CG21" s="210"/>
      <c r="CH21" s="210"/>
      <c r="CI21" s="210"/>
      <c r="CJ21" s="210"/>
      <c r="CK21" s="210"/>
      <c r="CL21" s="210"/>
      <c r="CM21" s="211"/>
      <c r="CN21" s="181"/>
      <c r="CO21" s="210"/>
      <c r="CP21" s="210"/>
      <c r="CQ21" s="210"/>
      <c r="CR21" s="210"/>
      <c r="CS21" s="210"/>
      <c r="CT21" s="210"/>
      <c r="CU21" s="216"/>
      <c r="CV21" s="6"/>
    </row>
    <row r="22" spans="1:100" ht="12.75">
      <c r="A22" s="232" t="s">
        <v>68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185"/>
      <c r="R22" s="186"/>
      <c r="S22" s="186"/>
      <c r="T22" s="186"/>
      <c r="U22" s="187"/>
      <c r="V22" s="283"/>
      <c r="W22" s="186"/>
      <c r="X22" s="186"/>
      <c r="Y22" s="186"/>
      <c r="Z22" s="186"/>
      <c r="AA22" s="187"/>
      <c r="AB22" s="191"/>
      <c r="AC22" s="192"/>
      <c r="AD22" s="192"/>
      <c r="AE22" s="192"/>
      <c r="AF22" s="192"/>
      <c r="AG22" s="192"/>
      <c r="AH22" s="192"/>
      <c r="AI22" s="193"/>
      <c r="AJ22" s="191"/>
      <c r="AK22" s="192"/>
      <c r="AL22" s="192"/>
      <c r="AM22" s="192"/>
      <c r="AN22" s="192"/>
      <c r="AO22" s="192"/>
      <c r="AP22" s="192"/>
      <c r="AQ22" s="193"/>
      <c r="AR22" s="191"/>
      <c r="AS22" s="192"/>
      <c r="AT22" s="192"/>
      <c r="AU22" s="192"/>
      <c r="AV22" s="192"/>
      <c r="AW22" s="192"/>
      <c r="AX22" s="192"/>
      <c r="AY22" s="193"/>
      <c r="AZ22" s="191"/>
      <c r="BA22" s="192"/>
      <c r="BB22" s="192"/>
      <c r="BC22" s="192"/>
      <c r="BD22" s="192"/>
      <c r="BE22" s="192"/>
      <c r="BF22" s="192"/>
      <c r="BG22" s="193"/>
      <c r="BH22" s="191"/>
      <c r="BI22" s="192"/>
      <c r="BJ22" s="192"/>
      <c r="BK22" s="192"/>
      <c r="BL22" s="192"/>
      <c r="BM22" s="192"/>
      <c r="BN22" s="192"/>
      <c r="BO22" s="193"/>
      <c r="BP22" s="191"/>
      <c r="BQ22" s="192"/>
      <c r="BR22" s="192"/>
      <c r="BS22" s="192"/>
      <c r="BT22" s="192"/>
      <c r="BU22" s="192"/>
      <c r="BV22" s="192"/>
      <c r="BW22" s="193"/>
      <c r="BX22" s="191"/>
      <c r="BY22" s="192"/>
      <c r="BZ22" s="192"/>
      <c r="CA22" s="192"/>
      <c r="CB22" s="192"/>
      <c r="CC22" s="192"/>
      <c r="CD22" s="192"/>
      <c r="CE22" s="193"/>
      <c r="CF22" s="191"/>
      <c r="CG22" s="192"/>
      <c r="CH22" s="192"/>
      <c r="CI22" s="192"/>
      <c r="CJ22" s="192"/>
      <c r="CK22" s="192"/>
      <c r="CL22" s="192"/>
      <c r="CM22" s="193"/>
      <c r="CN22" s="191"/>
      <c r="CO22" s="192"/>
      <c r="CP22" s="192"/>
      <c r="CQ22" s="192"/>
      <c r="CR22" s="192"/>
      <c r="CS22" s="192"/>
      <c r="CT22" s="192"/>
      <c r="CU22" s="198"/>
      <c r="CV22" s="6"/>
    </row>
    <row r="23" spans="1:100" ht="12.75">
      <c r="A23" s="232" t="s">
        <v>69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185"/>
      <c r="R23" s="186"/>
      <c r="S23" s="186"/>
      <c r="T23" s="186"/>
      <c r="U23" s="187"/>
      <c r="V23" s="283"/>
      <c r="W23" s="186"/>
      <c r="X23" s="186"/>
      <c r="Y23" s="186"/>
      <c r="Z23" s="186"/>
      <c r="AA23" s="187"/>
      <c r="AB23" s="191"/>
      <c r="AC23" s="192"/>
      <c r="AD23" s="192"/>
      <c r="AE23" s="192"/>
      <c r="AF23" s="192"/>
      <c r="AG23" s="192"/>
      <c r="AH23" s="192"/>
      <c r="AI23" s="193"/>
      <c r="AJ23" s="191"/>
      <c r="AK23" s="192"/>
      <c r="AL23" s="192"/>
      <c r="AM23" s="192"/>
      <c r="AN23" s="192"/>
      <c r="AO23" s="192"/>
      <c r="AP23" s="192"/>
      <c r="AQ23" s="193"/>
      <c r="AR23" s="191"/>
      <c r="AS23" s="192"/>
      <c r="AT23" s="192"/>
      <c r="AU23" s="192"/>
      <c r="AV23" s="192"/>
      <c r="AW23" s="192"/>
      <c r="AX23" s="192"/>
      <c r="AY23" s="193"/>
      <c r="AZ23" s="191"/>
      <c r="BA23" s="192"/>
      <c r="BB23" s="192"/>
      <c r="BC23" s="192"/>
      <c r="BD23" s="192"/>
      <c r="BE23" s="192"/>
      <c r="BF23" s="192"/>
      <c r="BG23" s="193"/>
      <c r="BH23" s="191"/>
      <c r="BI23" s="192"/>
      <c r="BJ23" s="192"/>
      <c r="BK23" s="192"/>
      <c r="BL23" s="192"/>
      <c r="BM23" s="192"/>
      <c r="BN23" s="192"/>
      <c r="BO23" s="193"/>
      <c r="BP23" s="191"/>
      <c r="BQ23" s="192"/>
      <c r="BR23" s="192"/>
      <c r="BS23" s="192"/>
      <c r="BT23" s="192"/>
      <c r="BU23" s="192"/>
      <c r="BV23" s="192"/>
      <c r="BW23" s="193"/>
      <c r="BX23" s="191"/>
      <c r="BY23" s="192"/>
      <c r="BZ23" s="192"/>
      <c r="CA23" s="192"/>
      <c r="CB23" s="192"/>
      <c r="CC23" s="192"/>
      <c r="CD23" s="192"/>
      <c r="CE23" s="193"/>
      <c r="CF23" s="191"/>
      <c r="CG23" s="192"/>
      <c r="CH23" s="192"/>
      <c r="CI23" s="192"/>
      <c r="CJ23" s="192"/>
      <c r="CK23" s="192"/>
      <c r="CL23" s="192"/>
      <c r="CM23" s="193"/>
      <c r="CN23" s="191"/>
      <c r="CO23" s="192"/>
      <c r="CP23" s="192"/>
      <c r="CQ23" s="192"/>
      <c r="CR23" s="192"/>
      <c r="CS23" s="192"/>
      <c r="CT23" s="192"/>
      <c r="CU23" s="198"/>
      <c r="CV23" s="6"/>
    </row>
    <row r="24" spans="1:100" ht="12.75">
      <c r="A24" s="184" t="s">
        <v>70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72"/>
      <c r="R24" s="173"/>
      <c r="S24" s="173"/>
      <c r="T24" s="173"/>
      <c r="U24" s="174"/>
      <c r="V24" s="284"/>
      <c r="W24" s="173"/>
      <c r="X24" s="173"/>
      <c r="Y24" s="173"/>
      <c r="Z24" s="173"/>
      <c r="AA24" s="174"/>
      <c r="AB24" s="143"/>
      <c r="AC24" s="194"/>
      <c r="AD24" s="194"/>
      <c r="AE24" s="194"/>
      <c r="AF24" s="194"/>
      <c r="AG24" s="194"/>
      <c r="AH24" s="194"/>
      <c r="AI24" s="195"/>
      <c r="AJ24" s="143"/>
      <c r="AK24" s="194"/>
      <c r="AL24" s="194"/>
      <c r="AM24" s="194"/>
      <c r="AN24" s="194"/>
      <c r="AO24" s="194"/>
      <c r="AP24" s="194"/>
      <c r="AQ24" s="195"/>
      <c r="AR24" s="143"/>
      <c r="AS24" s="194"/>
      <c r="AT24" s="194"/>
      <c r="AU24" s="194"/>
      <c r="AV24" s="194"/>
      <c r="AW24" s="194"/>
      <c r="AX24" s="194"/>
      <c r="AY24" s="195"/>
      <c r="AZ24" s="143"/>
      <c r="BA24" s="194"/>
      <c r="BB24" s="194"/>
      <c r="BC24" s="194"/>
      <c r="BD24" s="194"/>
      <c r="BE24" s="194"/>
      <c r="BF24" s="194"/>
      <c r="BG24" s="195"/>
      <c r="BH24" s="143"/>
      <c r="BI24" s="194"/>
      <c r="BJ24" s="194"/>
      <c r="BK24" s="194"/>
      <c r="BL24" s="194"/>
      <c r="BM24" s="194"/>
      <c r="BN24" s="194"/>
      <c r="BO24" s="195"/>
      <c r="BP24" s="143"/>
      <c r="BQ24" s="194"/>
      <c r="BR24" s="194"/>
      <c r="BS24" s="194"/>
      <c r="BT24" s="194"/>
      <c r="BU24" s="194"/>
      <c r="BV24" s="194"/>
      <c r="BW24" s="195"/>
      <c r="BX24" s="143"/>
      <c r="BY24" s="194"/>
      <c r="BZ24" s="194"/>
      <c r="CA24" s="194"/>
      <c r="CB24" s="194"/>
      <c r="CC24" s="194"/>
      <c r="CD24" s="194"/>
      <c r="CE24" s="195"/>
      <c r="CF24" s="143"/>
      <c r="CG24" s="194"/>
      <c r="CH24" s="194"/>
      <c r="CI24" s="194"/>
      <c r="CJ24" s="194"/>
      <c r="CK24" s="194"/>
      <c r="CL24" s="194"/>
      <c r="CM24" s="195"/>
      <c r="CN24" s="143"/>
      <c r="CO24" s="194"/>
      <c r="CP24" s="194"/>
      <c r="CQ24" s="194"/>
      <c r="CR24" s="194"/>
      <c r="CS24" s="194"/>
      <c r="CT24" s="194"/>
      <c r="CU24" s="199"/>
      <c r="CV24" s="6"/>
    </row>
    <row r="25" spans="1:100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151"/>
      <c r="R25" s="152"/>
      <c r="S25" s="152"/>
      <c r="T25" s="152"/>
      <c r="U25" s="153"/>
      <c r="V25" s="286"/>
      <c r="W25" s="152"/>
      <c r="X25" s="152"/>
      <c r="Y25" s="152"/>
      <c r="Z25" s="152"/>
      <c r="AA25" s="153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285"/>
      <c r="CV25" s="6"/>
    </row>
    <row r="26" spans="1:100" ht="12.75">
      <c r="A26" s="168" t="s">
        <v>71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 t="s">
        <v>72</v>
      </c>
      <c r="R26" s="170"/>
      <c r="S26" s="170"/>
      <c r="T26" s="170"/>
      <c r="U26" s="171"/>
      <c r="V26" s="282"/>
      <c r="W26" s="170"/>
      <c r="X26" s="170"/>
      <c r="Y26" s="170"/>
      <c r="Z26" s="170"/>
      <c r="AA26" s="171"/>
      <c r="AB26" s="181">
        <v>38652622</v>
      </c>
      <c r="AC26" s="210"/>
      <c r="AD26" s="210"/>
      <c r="AE26" s="210"/>
      <c r="AF26" s="210"/>
      <c r="AG26" s="210"/>
      <c r="AH26" s="210"/>
      <c r="AI26" s="211"/>
      <c r="AJ26" s="181">
        <v>37354822</v>
      </c>
      <c r="AK26" s="210"/>
      <c r="AL26" s="210"/>
      <c r="AM26" s="210"/>
      <c r="AN26" s="210"/>
      <c r="AO26" s="210"/>
      <c r="AP26" s="210"/>
      <c r="AQ26" s="211"/>
      <c r="AR26" s="181">
        <v>37354822</v>
      </c>
      <c r="AS26" s="210"/>
      <c r="AT26" s="210"/>
      <c r="AU26" s="210"/>
      <c r="AV26" s="210"/>
      <c r="AW26" s="210"/>
      <c r="AX26" s="210"/>
      <c r="AY26" s="211"/>
      <c r="AZ26" s="181">
        <f>AB26</f>
        <v>38652622</v>
      </c>
      <c r="BA26" s="210"/>
      <c r="BB26" s="210"/>
      <c r="BC26" s="210"/>
      <c r="BD26" s="210"/>
      <c r="BE26" s="210"/>
      <c r="BF26" s="210"/>
      <c r="BG26" s="211"/>
      <c r="BH26" s="181">
        <f>AJ26</f>
        <v>37354822</v>
      </c>
      <c r="BI26" s="210"/>
      <c r="BJ26" s="210"/>
      <c r="BK26" s="210"/>
      <c r="BL26" s="210"/>
      <c r="BM26" s="210"/>
      <c r="BN26" s="210"/>
      <c r="BO26" s="211"/>
      <c r="BP26" s="181">
        <f>AR26</f>
        <v>37354822</v>
      </c>
      <c r="BQ26" s="210"/>
      <c r="BR26" s="210"/>
      <c r="BS26" s="210"/>
      <c r="BT26" s="210"/>
      <c r="BU26" s="210"/>
      <c r="BV26" s="210"/>
      <c r="BW26" s="211"/>
      <c r="BX26" s="181"/>
      <c r="BY26" s="210"/>
      <c r="BZ26" s="210"/>
      <c r="CA26" s="210"/>
      <c r="CB26" s="210"/>
      <c r="CC26" s="210"/>
      <c r="CD26" s="210"/>
      <c r="CE26" s="211"/>
      <c r="CF26" s="181"/>
      <c r="CG26" s="210"/>
      <c r="CH26" s="210"/>
      <c r="CI26" s="210"/>
      <c r="CJ26" s="210"/>
      <c r="CK26" s="210"/>
      <c r="CL26" s="210"/>
      <c r="CM26" s="211"/>
      <c r="CN26" s="181"/>
      <c r="CO26" s="210"/>
      <c r="CP26" s="210"/>
      <c r="CQ26" s="210"/>
      <c r="CR26" s="210"/>
      <c r="CS26" s="210"/>
      <c r="CT26" s="210"/>
      <c r="CU26" s="216"/>
      <c r="CV26" s="6"/>
    </row>
    <row r="27" spans="1:100" ht="12.75">
      <c r="A27" s="232" t="s">
        <v>73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185"/>
      <c r="R27" s="186"/>
      <c r="S27" s="186"/>
      <c r="T27" s="186"/>
      <c r="U27" s="187"/>
      <c r="V27" s="283"/>
      <c r="W27" s="186"/>
      <c r="X27" s="186"/>
      <c r="Y27" s="186"/>
      <c r="Z27" s="186"/>
      <c r="AA27" s="187"/>
      <c r="AB27" s="191"/>
      <c r="AC27" s="192"/>
      <c r="AD27" s="192"/>
      <c r="AE27" s="192"/>
      <c r="AF27" s="192"/>
      <c r="AG27" s="192"/>
      <c r="AH27" s="192"/>
      <c r="AI27" s="193"/>
      <c r="AJ27" s="191"/>
      <c r="AK27" s="192"/>
      <c r="AL27" s="192"/>
      <c r="AM27" s="192"/>
      <c r="AN27" s="192"/>
      <c r="AO27" s="192"/>
      <c r="AP27" s="192"/>
      <c r="AQ27" s="193"/>
      <c r="AR27" s="191"/>
      <c r="AS27" s="192"/>
      <c r="AT27" s="192"/>
      <c r="AU27" s="192"/>
      <c r="AV27" s="192"/>
      <c r="AW27" s="192"/>
      <c r="AX27" s="192"/>
      <c r="AY27" s="193"/>
      <c r="AZ27" s="191"/>
      <c r="BA27" s="192"/>
      <c r="BB27" s="192"/>
      <c r="BC27" s="192"/>
      <c r="BD27" s="192"/>
      <c r="BE27" s="192"/>
      <c r="BF27" s="192"/>
      <c r="BG27" s="193"/>
      <c r="BH27" s="191"/>
      <c r="BI27" s="192"/>
      <c r="BJ27" s="192"/>
      <c r="BK27" s="192"/>
      <c r="BL27" s="192"/>
      <c r="BM27" s="192"/>
      <c r="BN27" s="192"/>
      <c r="BO27" s="193"/>
      <c r="BP27" s="191"/>
      <c r="BQ27" s="192"/>
      <c r="BR27" s="192"/>
      <c r="BS27" s="192"/>
      <c r="BT27" s="192"/>
      <c r="BU27" s="192"/>
      <c r="BV27" s="192"/>
      <c r="BW27" s="193"/>
      <c r="BX27" s="191"/>
      <c r="BY27" s="192"/>
      <c r="BZ27" s="192"/>
      <c r="CA27" s="192"/>
      <c r="CB27" s="192"/>
      <c r="CC27" s="192"/>
      <c r="CD27" s="192"/>
      <c r="CE27" s="193"/>
      <c r="CF27" s="191"/>
      <c r="CG27" s="192"/>
      <c r="CH27" s="192"/>
      <c r="CI27" s="192"/>
      <c r="CJ27" s="192"/>
      <c r="CK27" s="192"/>
      <c r="CL27" s="192"/>
      <c r="CM27" s="193"/>
      <c r="CN27" s="191"/>
      <c r="CO27" s="192"/>
      <c r="CP27" s="192"/>
      <c r="CQ27" s="192"/>
      <c r="CR27" s="192"/>
      <c r="CS27" s="192"/>
      <c r="CT27" s="192"/>
      <c r="CU27" s="198"/>
      <c r="CV27" s="6"/>
    </row>
    <row r="28" spans="1:100" ht="12.75">
      <c r="A28" s="184" t="s">
        <v>74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72"/>
      <c r="R28" s="173"/>
      <c r="S28" s="173"/>
      <c r="T28" s="173"/>
      <c r="U28" s="174"/>
      <c r="V28" s="284"/>
      <c r="W28" s="173"/>
      <c r="X28" s="173"/>
      <c r="Y28" s="173"/>
      <c r="Z28" s="173"/>
      <c r="AA28" s="174"/>
      <c r="AB28" s="143"/>
      <c r="AC28" s="194"/>
      <c r="AD28" s="194"/>
      <c r="AE28" s="194"/>
      <c r="AF28" s="194"/>
      <c r="AG28" s="194"/>
      <c r="AH28" s="194"/>
      <c r="AI28" s="195"/>
      <c r="AJ28" s="143"/>
      <c r="AK28" s="194"/>
      <c r="AL28" s="194"/>
      <c r="AM28" s="194"/>
      <c r="AN28" s="194"/>
      <c r="AO28" s="194"/>
      <c r="AP28" s="194"/>
      <c r="AQ28" s="195"/>
      <c r="AR28" s="143"/>
      <c r="AS28" s="194"/>
      <c r="AT28" s="194"/>
      <c r="AU28" s="194"/>
      <c r="AV28" s="194"/>
      <c r="AW28" s="194"/>
      <c r="AX28" s="194"/>
      <c r="AY28" s="195"/>
      <c r="AZ28" s="143"/>
      <c r="BA28" s="194"/>
      <c r="BB28" s="194"/>
      <c r="BC28" s="194"/>
      <c r="BD28" s="194"/>
      <c r="BE28" s="194"/>
      <c r="BF28" s="194"/>
      <c r="BG28" s="195"/>
      <c r="BH28" s="143"/>
      <c r="BI28" s="194"/>
      <c r="BJ28" s="194"/>
      <c r="BK28" s="194"/>
      <c r="BL28" s="194"/>
      <c r="BM28" s="194"/>
      <c r="BN28" s="194"/>
      <c r="BO28" s="195"/>
      <c r="BP28" s="143"/>
      <c r="BQ28" s="194"/>
      <c r="BR28" s="194"/>
      <c r="BS28" s="194"/>
      <c r="BT28" s="194"/>
      <c r="BU28" s="194"/>
      <c r="BV28" s="194"/>
      <c r="BW28" s="195"/>
      <c r="BX28" s="143"/>
      <c r="BY28" s="194"/>
      <c r="BZ28" s="194"/>
      <c r="CA28" s="194"/>
      <c r="CB28" s="194"/>
      <c r="CC28" s="194"/>
      <c r="CD28" s="194"/>
      <c r="CE28" s="195"/>
      <c r="CF28" s="143"/>
      <c r="CG28" s="194"/>
      <c r="CH28" s="194"/>
      <c r="CI28" s="194"/>
      <c r="CJ28" s="194"/>
      <c r="CK28" s="194"/>
      <c r="CL28" s="194"/>
      <c r="CM28" s="195"/>
      <c r="CN28" s="143"/>
      <c r="CO28" s="194"/>
      <c r="CP28" s="194"/>
      <c r="CQ28" s="194"/>
      <c r="CR28" s="194"/>
      <c r="CS28" s="194"/>
      <c r="CT28" s="194"/>
      <c r="CU28" s="199"/>
      <c r="CV28" s="6"/>
    </row>
    <row r="29" spans="1:100" ht="13.5" thickBo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78"/>
      <c r="R29" s="279"/>
      <c r="S29" s="279"/>
      <c r="T29" s="279"/>
      <c r="U29" s="280"/>
      <c r="V29" s="281"/>
      <c r="W29" s="279"/>
      <c r="X29" s="279"/>
      <c r="Y29" s="279"/>
      <c r="Z29" s="279"/>
      <c r="AA29" s="280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7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V9:AA9"/>
    <mergeCell ref="AB9:AY9"/>
    <mergeCell ref="AZ11:BW11"/>
    <mergeCell ref="BX11:CU11"/>
    <mergeCell ref="A10:P10"/>
    <mergeCell ref="Q10:U10"/>
    <mergeCell ref="V10:AA10"/>
    <mergeCell ref="AB10:AY10"/>
    <mergeCell ref="AZ9:BW9"/>
    <mergeCell ref="BX9:CU9"/>
    <mergeCell ref="AZ10:BW10"/>
    <mergeCell ref="BX10:CU10"/>
    <mergeCell ref="V12:AA12"/>
    <mergeCell ref="AB12:AY12"/>
    <mergeCell ref="V11:AA11"/>
    <mergeCell ref="AB11:AY11"/>
    <mergeCell ref="A11:P11"/>
    <mergeCell ref="Q11:U11"/>
    <mergeCell ref="A12:P12"/>
    <mergeCell ref="Q12:U12"/>
    <mergeCell ref="AZ12:BW12"/>
    <mergeCell ref="BX12:CU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AN13:AO13"/>
    <mergeCell ref="AV13:AW13"/>
    <mergeCell ref="BD13:BE13"/>
    <mergeCell ref="BL13:BM13"/>
    <mergeCell ref="BP14:BW14"/>
    <mergeCell ref="BX14:CE14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21:CE24"/>
    <mergeCell ref="A21:P21"/>
    <mergeCell ref="Q21:U24"/>
    <mergeCell ref="V21:AA24"/>
    <mergeCell ref="AB21:AI24"/>
    <mergeCell ref="BP18:BW20"/>
    <mergeCell ref="BX18:CE20"/>
    <mergeCell ref="CF18:CM20"/>
    <mergeCell ref="A20:P20"/>
    <mergeCell ref="A18:P18"/>
    <mergeCell ref="Q18:U20"/>
    <mergeCell ref="V18:AA20"/>
    <mergeCell ref="AB18:AI20"/>
    <mergeCell ref="A19:P19"/>
    <mergeCell ref="A25:P25"/>
    <mergeCell ref="Q25:U25"/>
    <mergeCell ref="V25:AA25"/>
    <mergeCell ref="AB25:AI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BP21:BW24"/>
    <mergeCell ref="CF21:CM24"/>
    <mergeCell ref="BX25:CE25"/>
    <mergeCell ref="CF25:CM25"/>
    <mergeCell ref="CN25:CU25"/>
    <mergeCell ref="AJ25:AQ25"/>
    <mergeCell ref="AR25:AY25"/>
    <mergeCell ref="AZ25:BG25"/>
    <mergeCell ref="BH25:BO25"/>
    <mergeCell ref="BP25:BW25"/>
    <mergeCell ref="CF26:CM28"/>
    <mergeCell ref="CN26:CU28"/>
    <mergeCell ref="AJ26:AQ28"/>
    <mergeCell ref="AR26:AY28"/>
    <mergeCell ref="AZ26:BG28"/>
    <mergeCell ref="BH26:BO28"/>
    <mergeCell ref="BP26:BW28"/>
    <mergeCell ref="BX26:CE28"/>
    <mergeCell ref="A26:P26"/>
    <mergeCell ref="Q26:U28"/>
    <mergeCell ref="V26:AA28"/>
    <mergeCell ref="AB26:AI28"/>
    <mergeCell ref="A27:P27"/>
    <mergeCell ref="A28:P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K25" sqref="BK2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21</v>
      </c>
    </row>
    <row r="3" spans="1:101" ht="18.75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23</v>
      </c>
      <c r="AM4" s="3"/>
      <c r="AN4" s="332" t="s">
        <v>195</v>
      </c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142">
        <v>20</v>
      </c>
      <c r="BE4" s="142"/>
      <c r="BF4" s="142"/>
      <c r="BG4" s="332" t="s">
        <v>196</v>
      </c>
      <c r="BH4" s="332"/>
      <c r="BI4" s="332"/>
      <c r="BJ4" s="3"/>
      <c r="BK4" s="3" t="s">
        <v>24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87" t="s">
        <v>25</v>
      </c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13" t="s">
        <v>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4"/>
      <c r="AY7" s="118" t="s">
        <v>9</v>
      </c>
      <c r="AZ7" s="113"/>
      <c r="BA7" s="113"/>
      <c r="BB7" s="113"/>
      <c r="BC7" s="113"/>
      <c r="BD7" s="113"/>
      <c r="BE7" s="113"/>
      <c r="BF7" s="113"/>
      <c r="BG7" s="114"/>
      <c r="BH7" s="118" t="s">
        <v>26</v>
      </c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</row>
    <row r="8" spans="1:99" ht="15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  <c r="AY8" s="108"/>
      <c r="AZ8" s="109"/>
      <c r="BA8" s="109"/>
      <c r="BB8" s="109"/>
      <c r="BC8" s="109"/>
      <c r="BD8" s="109"/>
      <c r="BE8" s="109"/>
      <c r="BF8" s="109"/>
      <c r="BG8" s="110"/>
      <c r="BH8" s="108" t="s">
        <v>27</v>
      </c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</row>
    <row r="9" spans="1:99" ht="16.5" thickBot="1">
      <c r="A9" s="137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8"/>
      <c r="AY9" s="118">
        <v>2</v>
      </c>
      <c r="AZ9" s="113"/>
      <c r="BA9" s="113"/>
      <c r="BB9" s="113"/>
      <c r="BC9" s="113"/>
      <c r="BD9" s="113"/>
      <c r="BE9" s="113"/>
      <c r="BF9" s="113"/>
      <c r="BG9" s="114"/>
      <c r="BH9" s="118">
        <v>3</v>
      </c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</row>
    <row r="10" spans="1:99" ht="15.75">
      <c r="A10" s="314" t="s">
        <v>28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5"/>
      <c r="AY10" s="326" t="s">
        <v>10</v>
      </c>
      <c r="AZ10" s="327"/>
      <c r="BA10" s="327"/>
      <c r="BB10" s="327"/>
      <c r="BC10" s="327"/>
      <c r="BD10" s="327"/>
      <c r="BE10" s="327"/>
      <c r="BF10" s="327"/>
      <c r="BG10" s="328"/>
      <c r="BH10" s="329">
        <v>0</v>
      </c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1"/>
    </row>
    <row r="11" spans="1:99" ht="15.75">
      <c r="A11" s="314" t="s">
        <v>29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5"/>
      <c r="AY11" s="316" t="s">
        <v>11</v>
      </c>
      <c r="AZ11" s="317"/>
      <c r="BA11" s="317"/>
      <c r="BB11" s="317"/>
      <c r="BC11" s="317"/>
      <c r="BD11" s="317"/>
      <c r="BE11" s="317"/>
      <c r="BF11" s="317"/>
      <c r="BG11" s="318"/>
      <c r="BH11" s="115">
        <v>0</v>
      </c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319"/>
    </row>
    <row r="12" spans="1:99" ht="15.75">
      <c r="A12" s="314" t="s">
        <v>30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5"/>
      <c r="AY12" s="316" t="s">
        <v>12</v>
      </c>
      <c r="AZ12" s="317"/>
      <c r="BA12" s="317"/>
      <c r="BB12" s="317"/>
      <c r="BC12" s="317"/>
      <c r="BD12" s="317"/>
      <c r="BE12" s="317"/>
      <c r="BF12" s="317"/>
      <c r="BG12" s="318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319"/>
    </row>
    <row r="13" spans="1:99" ht="15.75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5"/>
      <c r="AY13" s="316"/>
      <c r="AZ13" s="317"/>
      <c r="BA13" s="317"/>
      <c r="BB13" s="317"/>
      <c r="BC13" s="317"/>
      <c r="BD13" s="317"/>
      <c r="BE13" s="317"/>
      <c r="BF13" s="317"/>
      <c r="BG13" s="318"/>
      <c r="BH13" s="115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319"/>
    </row>
    <row r="14" spans="1:99" ht="15.75">
      <c r="A14" s="314" t="s">
        <v>31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5"/>
      <c r="AY14" s="316" t="s">
        <v>32</v>
      </c>
      <c r="AZ14" s="317"/>
      <c r="BA14" s="317"/>
      <c r="BB14" s="317"/>
      <c r="BC14" s="317"/>
      <c r="BD14" s="317"/>
      <c r="BE14" s="317"/>
      <c r="BF14" s="317"/>
      <c r="BG14" s="318"/>
      <c r="BH14" s="115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319"/>
    </row>
    <row r="15" spans="1:99" ht="16.5" thickBot="1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5"/>
      <c r="AY15" s="320"/>
      <c r="AZ15" s="321"/>
      <c r="BA15" s="321"/>
      <c r="BB15" s="321"/>
      <c r="BC15" s="321"/>
      <c r="BD15" s="321"/>
      <c r="BE15" s="321"/>
      <c r="BF15" s="321"/>
      <c r="BG15" s="322"/>
      <c r="BH15" s="323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5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I17" sqref="BI17:CB17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13</v>
      </c>
    </row>
    <row r="3" spans="1:99" s="3" customFormat="1" ht="18.75">
      <c r="A3" s="88" t="s">
        <v>14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5" spans="1:99" ht="15.75">
      <c r="A5" s="113" t="s">
        <v>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4"/>
      <c r="AY5" s="118" t="s">
        <v>9</v>
      </c>
      <c r="AZ5" s="113"/>
      <c r="BA5" s="113"/>
      <c r="BB5" s="113"/>
      <c r="BC5" s="113"/>
      <c r="BD5" s="113"/>
      <c r="BE5" s="113"/>
      <c r="BF5" s="113"/>
      <c r="BG5" s="114"/>
      <c r="BH5" s="118" t="s">
        <v>20</v>
      </c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</row>
    <row r="6" spans="1:99" ht="16.5" thickBot="1">
      <c r="A6" s="137">
        <v>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8"/>
      <c r="AY6" s="118">
        <v>2</v>
      </c>
      <c r="AZ6" s="113"/>
      <c r="BA6" s="113"/>
      <c r="BB6" s="113"/>
      <c r="BC6" s="113"/>
      <c r="BD6" s="113"/>
      <c r="BE6" s="113"/>
      <c r="BF6" s="113"/>
      <c r="BG6" s="114"/>
      <c r="BH6" s="118">
        <v>3</v>
      </c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</row>
    <row r="7" spans="1:99" ht="15.75">
      <c r="A7" s="314" t="s">
        <v>15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5"/>
      <c r="AY7" s="326" t="s">
        <v>10</v>
      </c>
      <c r="AZ7" s="327"/>
      <c r="BA7" s="327"/>
      <c r="BB7" s="327"/>
      <c r="BC7" s="327"/>
      <c r="BD7" s="327"/>
      <c r="BE7" s="327"/>
      <c r="BF7" s="327"/>
      <c r="BG7" s="328"/>
      <c r="BH7" s="354">
        <v>0</v>
      </c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6"/>
    </row>
    <row r="8" spans="1:99" ht="15.75">
      <c r="A8" s="357" t="s">
        <v>16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8"/>
      <c r="AY8" s="337" t="s">
        <v>11</v>
      </c>
      <c r="AZ8" s="338"/>
      <c r="BA8" s="338"/>
      <c r="BB8" s="338"/>
      <c r="BC8" s="338"/>
      <c r="BD8" s="338"/>
      <c r="BE8" s="338"/>
      <c r="BF8" s="338"/>
      <c r="BG8" s="339"/>
      <c r="BH8" s="345">
        <v>0</v>
      </c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7"/>
    </row>
    <row r="9" spans="1:99" ht="15.75">
      <c r="A9" s="333" t="s">
        <v>17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4"/>
      <c r="AY9" s="340"/>
      <c r="AZ9" s="341"/>
      <c r="BA9" s="341"/>
      <c r="BB9" s="341"/>
      <c r="BC9" s="341"/>
      <c r="BD9" s="341"/>
      <c r="BE9" s="341"/>
      <c r="BF9" s="341"/>
      <c r="BG9" s="342"/>
      <c r="BH9" s="348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50"/>
    </row>
    <row r="10" spans="1:99" ht="15.75">
      <c r="A10" s="335" t="s">
        <v>18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6"/>
      <c r="AY10" s="343"/>
      <c r="AZ10" s="89"/>
      <c r="BA10" s="89"/>
      <c r="BB10" s="89"/>
      <c r="BC10" s="89"/>
      <c r="BD10" s="89"/>
      <c r="BE10" s="89"/>
      <c r="BF10" s="89"/>
      <c r="BG10" s="344"/>
      <c r="BH10" s="351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3"/>
    </row>
    <row r="11" spans="1:99" ht="16.5" thickBot="1">
      <c r="A11" s="314" t="s">
        <v>19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5"/>
      <c r="AY11" s="320" t="s">
        <v>12</v>
      </c>
      <c r="AZ11" s="321"/>
      <c r="BA11" s="321"/>
      <c r="BB11" s="321"/>
      <c r="BC11" s="321"/>
      <c r="BD11" s="321"/>
      <c r="BE11" s="321"/>
      <c r="BF11" s="321"/>
      <c r="BG11" s="322"/>
      <c r="BH11" s="360">
        <v>0</v>
      </c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2"/>
    </row>
    <row r="14" spans="2:80" ht="15.75">
      <c r="B14" s="1" t="s">
        <v>201</v>
      </c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 t="s">
        <v>248</v>
      </c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</row>
    <row r="15" spans="3:80" ht="10.5" customHeight="1">
      <c r="C15" s="34" t="s">
        <v>199</v>
      </c>
      <c r="AV15" s="359" t="s">
        <v>177</v>
      </c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 t="s">
        <v>178</v>
      </c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</row>
    <row r="17" spans="2:80" ht="14.25" customHeight="1">
      <c r="B17" s="1" t="s">
        <v>230</v>
      </c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 t="s">
        <v>229</v>
      </c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</row>
    <row r="18" spans="48:80" ht="15.75">
      <c r="AV18" s="359" t="s">
        <v>177</v>
      </c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9" t="s">
        <v>178</v>
      </c>
      <c r="BJ18" s="359"/>
      <c r="BK18" s="359"/>
      <c r="BL18" s="359"/>
      <c r="BM18" s="359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</row>
    <row r="20" spans="2:80" ht="15.75">
      <c r="B20" s="1" t="s">
        <v>200</v>
      </c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 t="s">
        <v>232</v>
      </c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</row>
    <row r="21" spans="2:80" ht="13.5" customHeight="1">
      <c r="B21" s="1" t="s">
        <v>231</v>
      </c>
      <c r="AV21" s="359" t="s">
        <v>177</v>
      </c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 t="s">
        <v>178</v>
      </c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</row>
    <row r="23" ht="15.75">
      <c r="D23" s="1" t="s">
        <v>233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4:BH14"/>
    <mergeCell ref="A3:CU3"/>
    <mergeCell ref="BH5:CU5"/>
    <mergeCell ref="AY5:BG5"/>
    <mergeCell ref="A5:AX5"/>
    <mergeCell ref="A6:AX6"/>
    <mergeCell ref="AV15:BH15"/>
    <mergeCell ref="BI15:CB15"/>
    <mergeCell ref="AV17:BH17"/>
    <mergeCell ref="BI17:CB17"/>
    <mergeCell ref="AY6:BG6"/>
    <mergeCell ref="BH6:CU6"/>
    <mergeCell ref="A7:AX7"/>
    <mergeCell ref="AY7:BG7"/>
    <mergeCell ref="BH7:CU7"/>
    <mergeCell ref="A9:AX9"/>
    <mergeCell ref="A10:AX10"/>
    <mergeCell ref="AY8:BG10"/>
    <mergeCell ref="BH8:CU10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Admin</cp:lastModifiedBy>
  <cp:lastPrinted>2017-05-24T03:47:04Z</cp:lastPrinted>
  <dcterms:created xsi:type="dcterms:W3CDTF">2004-09-19T06:34:55Z</dcterms:created>
  <dcterms:modified xsi:type="dcterms:W3CDTF">2017-05-25T03:28:24Z</dcterms:modified>
  <cp:category/>
  <cp:version/>
  <cp:contentType/>
  <cp:contentStatus/>
</cp:coreProperties>
</file>