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<sst xmlns="http://schemas.openxmlformats.org/spreadsheetml/2006/main" count="173" uniqueCount="66">
  <si>
    <t xml:space="preserve">ПЛАН МЕРОПРИЯТИЙ </t>
  </si>
  <si>
    <t>по выполнению муниципальной программы МО Красноуфимский округ</t>
  </si>
  <si>
    <t>№ п/п</t>
  </si>
  <si>
    <t>Наименование мероприятия / Источники  расходов на финансирование</t>
  </si>
  <si>
    <t>Объем расходов на выполнение мероприятия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</si>
  <si>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</si>
  <si>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</si>
  <si>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</si>
  <si>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</si>
  <si>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</si>
  <si>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</si>
  <si>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ПОДПРОГРАММА 1 "РАЗВИТИЕ КУЛЬТУРЫ И ИСКУССТВА"
 (МБУК «Центр по культуре, народному творчеству и библиотечному обслуживанию»)</t>
  </si>
  <si>
    <t>ВСЕГО ПО ПОДПРОГРАММЕ,
 В ТОМ ЧИСЛЕ</t>
  </si>
  <si>
    <t>Задача 1. Повышение доступности и качества услуг, оказываемых населению в сфере культуры</t>
  </si>
  <si>
    <t>1. Капитальные вложения</t>
  </si>
  <si>
    <t>1.1. Мероприятие.
Обеспечение мероприятий по укреплению и развитию материально - технической базы  культурно-досуговых учреждений (ОМЦ, клубы, ДК), всего, из них:</t>
  </si>
  <si>
    <t>Прочие нужды</t>
  </si>
  <si>
    <t xml:space="preserve">1.2. Мероприятие 
Организация деятельности учреждений культуры и искусства культурно-досуговой сферы (содержание ОМЦ, ДК, клубов, всего, из них: </t>
  </si>
  <si>
    <t>1.3. Мероприятие 
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инструментами, всего, из них:</t>
  </si>
  <si>
    <t>1.4. Мероприятие 
Денежное поощрение лучшим учреждениям культуры, всего, из них</t>
  </si>
  <si>
    <t>Задача 3. Создание условий для сохранения и развития кадрового и  творческого потенциала сферы культуры</t>
  </si>
  <si>
    <t>Мероприятие 1.5.
Увеличение средней заработной платы работников учреждений культуры к средней заработной плате по экономике Свердловской области</t>
  </si>
  <si>
    <t>Задача 2. Обеспечение условий для развития инновационной деятельности  муниципальных учреждений культуры;</t>
  </si>
  <si>
    <t>3.2. Мероприятие Организация библиотечного обслуживания населения, формирование и хранение библиотечных фондов  государственных библиотек (содержание библиотек), всего, из них:</t>
  </si>
  <si>
    <t>3.4. Мероприятие Денежное поощрение лучшим учреждениям культуры,  всего, из них</t>
  </si>
  <si>
    <t>3.5. Мероприятие Денежное поощрение лучшим работникам культуры,  всего, из них</t>
  </si>
  <si>
    <t>ПОДПРОГРАММА 2 «РАЗВИТИЕ ОБРАЗОВАНИЯ В СФЕРЕ КУЛЬТУРЫ И ИСКУССТВА»
(МБОУ ДО «Красноуфимская РДШИ») (9080703)</t>
  </si>
  <si>
    <t>Задача 4. Совершенствование подготовки   выпускников образовательных учреждений   в сфере культуры и искусства</t>
  </si>
  <si>
    <t>6.1.Мероприятие
Обеспечение мероприятий по укреплению и развитию материально - технической базы   образовательных учреждений, всего, из них:</t>
  </si>
  <si>
    <t xml:space="preserve">6.2. Мероприятие 
Организация деятельности учреждений  дополнительного образования детей в  сфере культуры, всего, из них: </t>
  </si>
  <si>
    <t>6.5. Мероприятие 
Денежное поощрение лучшим учреждениям культуры,  всего, из них</t>
  </si>
  <si>
    <t>к Постановлению Администрации МО Красноуфимский округ</t>
  </si>
  <si>
    <t>"О внесенииизменений в муниципальную программу</t>
  </si>
  <si>
    <t>МО "Красноуфимский округ "Развитие культуры</t>
  </si>
  <si>
    <t>1-28</t>
  </si>
  <si>
    <t>4-16</t>
  </si>
  <si>
    <t>5,6,7,9</t>
  </si>
  <si>
    <t>5,7,9,10</t>
  </si>
  <si>
    <t>16</t>
  </si>
  <si>
    <t>4,8,9,12,13,14</t>
  </si>
  <si>
    <t>4,8,14</t>
  </si>
  <si>
    <t>4,13,14</t>
  </si>
  <si>
    <t>5,7,9</t>
  </si>
  <si>
    <t>9,7</t>
  </si>
  <si>
    <t>5</t>
  </si>
  <si>
    <t>19,20,21</t>
  </si>
  <si>
    <t>26,27,28</t>
  </si>
  <si>
    <t>6.4.Мероприятие. Увеличение средней заработной платы педагогам и работникам учреждения дополнительного образования детей к средней заработной плате по экономике Свердловской области</t>
  </si>
  <si>
    <t>3.3.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</si>
  <si>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3.1. Мероприятие.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</si>
  <si>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4.1. Мероприятие. Организация деятельности  народных коллективов, всего, из них:</t>
  </si>
  <si>
    <t>4.2.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</si>
  <si>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ПОДПРОГРАММА 3 «ОБЕСПЕЧЕНИЕ  РЕАЛИЗАЦИИ МУНИЦИПАЛЬНОЙ ПРОГРАММЫ МО КРАСНОУФИМСКИЙ ОКРУГ
«РАЗВИТИЕ КУЛЬТУРЫ В МО КРАСНОУФИМСКИЙ ОКРУГ ДО 2020 ГОДА»
(Отдел культуры и туризма Администрации МО Красноуфимский округ)</t>
  </si>
  <si>
    <t>Мероприятие 1.6. Строительство объектов социальной инфраструктуры</t>
  </si>
  <si>
    <r>
      <rPr>
        <b/>
        <sz val="8"/>
        <rFont val="Times New Roman"/>
        <family val="1"/>
      </rPr>
      <t>Мероприятие 4</t>
    </r>
    <r>
      <rPr>
        <sz val="8"/>
        <rFont val="Times New Roman"/>
        <family val="1"/>
      </rPr>
      <t>. Обеспечение деятельности народных коллективов</t>
    </r>
  </si>
  <si>
    <r>
      <rPr>
        <b/>
        <sz val="8"/>
        <rFont val="Times New Roman"/>
        <family val="1"/>
      </rPr>
      <t>Мероприятие 5.</t>
    </r>
    <r>
      <rPr>
        <sz val="8"/>
        <rFont val="Times New Roman"/>
        <family val="1"/>
      </rPr>
      <t xml:space="preserve"> Организация и проведение социально-значимых мероприятий для незащищенных слоев населения.</t>
    </r>
  </si>
  <si>
    <r>
      <rPr>
        <b/>
        <sz val="8"/>
        <rFont val="Times New Roman"/>
        <family val="1"/>
      </rPr>
      <t>Мероприятие 6.</t>
    </r>
    <r>
      <rPr>
        <sz val="8"/>
        <rFont val="Times New Roman"/>
        <family val="1"/>
      </rPr>
      <t xml:space="preserve"> Обеспечение деятельности учреждений  дополнительного образования детей в  сфере культуры, всего, из них: </t>
    </r>
  </si>
  <si>
    <r>
      <rPr>
        <b/>
        <sz val="8"/>
        <rFont val="Times New Roman"/>
        <family val="1"/>
      </rPr>
      <t>Мероприятие 3</t>
    </r>
    <r>
      <rPr>
        <sz val="8"/>
        <rFont val="Times New Roman"/>
        <family val="1"/>
      </rPr>
      <t xml:space="preserve"> Обеспечение деятельности библиотек, всего, из них</t>
    </r>
  </si>
  <si>
    <t>в Муниципальном образовании Красноуфимский округ до 2020 г."</t>
  </si>
  <si>
    <t>"Развитие культуры в МО Красноуфимский округ до 2020 года"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</si>
  <si>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Обеспечение деятельности учреждений культурно-досугового типа: организационно-методический центр по культуре, народному творчеству и библиотечному обслуживанию, Дома культуры, клубы, в том  числе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</si>
  <si>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 xml:space="preserve"> Обеспечение деятельности учреждений культурно-досугового типа за счет доходов от оказания платных услуг (работ)</t>
    </r>
  </si>
  <si>
    <r>
      <rPr>
        <b/>
        <sz val="8"/>
        <color indexed="8"/>
        <rFont val="Times New Roman"/>
        <family val="1"/>
      </rPr>
      <t xml:space="preserve">Мероприятие 8. </t>
    </r>
    <r>
      <rPr>
        <sz val="8"/>
        <color indexed="8"/>
        <rFont val="Times New Roman"/>
        <family val="1"/>
      </rPr>
      <t>Обеспечение деятельности отдела культуры и туризма, всего, из них:</t>
    </r>
  </si>
  <si>
    <r>
      <rPr>
        <b/>
        <sz val="6"/>
        <rFont val="Times New Roman"/>
        <family val="1"/>
      </rPr>
      <t>Мероприятие 7.</t>
    </r>
    <r>
      <rPr>
        <sz val="6"/>
        <rFont val="Times New Roman"/>
        <family val="1"/>
      </rPr>
      <t xml:space="preserve">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детям-сиротам, детям, оставшимся без попечения родителей, и иным категориям несовершеннолетних граждан, нуждающихся в социальной поддержке, всего, из них:</t>
    </r>
  </si>
  <si>
    <t>Приложение № 3</t>
  </si>
  <si>
    <r>
      <t xml:space="preserve">от 01.11.2018             №998    </t>
    </r>
    <r>
      <rPr>
        <sz val="10"/>
        <color indexed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     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</si>
</sst>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8" fillId="0" borderId="0" xfId="0" applyFont="1" applyAlignment="1">
      <alignment/>
    </xf>
    <xf numFmtId="49" fontId="47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72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47" fillId="0" borderId="10" xfId="0" applyNumberFormat="1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wrapText="1"/>
    </xf>
    <xf numFmtId="172" fontId="47" fillId="0" borderId="10" xfId="0" applyNumberFormat="1" applyFont="1" applyBorder="1" applyAlignment="1">
      <alignment wrapText="1"/>
    </xf>
    <xf numFmtId="172" fontId="48" fillId="0" borderId="10" xfId="0" applyNumberFormat="1" applyFont="1" applyBorder="1" applyAlignment="1">
      <alignment horizontal="center" wrapText="1"/>
    </xf>
    <xf numFmtId="172" fontId="48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="115" zoomScaleNormal="115" zoomScalePageLayoutView="0" workbookViewId="0" topLeftCell="A139">
      <selection activeCell="A9" sqref="A9:K9"/>
    </sheetView>
  </sheetViews>
  <sheetFormatPr defaultColWidth="9.140625" defaultRowHeight="15"/>
  <cols>
    <col min="1" max="1" width="3.421875" style="7" customWidth="1"/>
    <col min="2" max="2" width="28.57421875" style="1" customWidth="1"/>
    <col min="3" max="6" width="11.140625" style="7" customWidth="1"/>
    <col min="7" max="10" width="11.140625" style="10" customWidth="1"/>
    <col min="11" max="11" width="13.7109375" style="11" customWidth="1"/>
    <col min="12" max="16384" width="9.140625" style="7" customWidth="1"/>
  </cols>
  <sheetData>
    <row r="1" spans="7:11" ht="12.75">
      <c r="G1" s="8"/>
      <c r="H1" s="49" t="s">
        <v>64</v>
      </c>
      <c r="I1" s="49"/>
      <c r="J1" s="49"/>
      <c r="K1" s="49"/>
    </row>
    <row r="2" spans="7:11" ht="12.75">
      <c r="G2" s="49" t="s">
        <v>31</v>
      </c>
      <c r="H2" s="50"/>
      <c r="I2" s="50"/>
      <c r="J2" s="50"/>
      <c r="K2" s="50"/>
    </row>
    <row r="3" spans="7:11" ht="12.75">
      <c r="G3" s="49" t="s">
        <v>32</v>
      </c>
      <c r="H3" s="50"/>
      <c r="I3" s="50"/>
      <c r="J3" s="50"/>
      <c r="K3" s="50"/>
    </row>
    <row r="4" spans="7:11" ht="12.75">
      <c r="G4" s="49" t="s">
        <v>33</v>
      </c>
      <c r="H4" s="50"/>
      <c r="I4" s="50"/>
      <c r="J4" s="50"/>
      <c r="K4" s="50"/>
    </row>
    <row r="5" spans="6:11" ht="12.75">
      <c r="F5" s="49" t="s">
        <v>58</v>
      </c>
      <c r="G5" s="51"/>
      <c r="H5" s="51"/>
      <c r="I5" s="51"/>
      <c r="J5" s="51"/>
      <c r="K5" s="51"/>
    </row>
    <row r="6" spans="7:11" ht="12.75">
      <c r="G6" s="49" t="s">
        <v>65</v>
      </c>
      <c r="H6" s="50"/>
      <c r="I6" s="50"/>
      <c r="J6" s="50"/>
      <c r="K6" s="50"/>
    </row>
    <row r="8" spans="1:11" ht="12.75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2.75">
      <c r="A9" s="43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.75">
      <c r="A10" s="43" t="s">
        <v>59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t="7.5" customHeight="1">
      <c r="A11" s="9"/>
    </row>
    <row r="12" spans="1:11" ht="21.75" customHeight="1">
      <c r="A12" s="45" t="s">
        <v>2</v>
      </c>
      <c r="B12" s="47" t="s">
        <v>3</v>
      </c>
      <c r="C12" s="54" t="s">
        <v>4</v>
      </c>
      <c r="D12" s="55"/>
      <c r="E12" s="55"/>
      <c r="F12" s="55"/>
      <c r="G12" s="55"/>
      <c r="H12" s="55"/>
      <c r="I12" s="55"/>
      <c r="J12" s="55"/>
      <c r="K12" s="52" t="s">
        <v>5</v>
      </c>
    </row>
    <row r="13" spans="1:11" ht="63.75" customHeight="1">
      <c r="A13" s="46"/>
      <c r="B13" s="48"/>
      <c r="C13" s="12" t="s">
        <v>6</v>
      </c>
      <c r="D13" s="12">
        <v>2014</v>
      </c>
      <c r="E13" s="12">
        <v>2015</v>
      </c>
      <c r="F13" s="12">
        <v>2016</v>
      </c>
      <c r="G13" s="13">
        <v>2017</v>
      </c>
      <c r="H13" s="13">
        <v>2018</v>
      </c>
      <c r="I13" s="13">
        <v>2019</v>
      </c>
      <c r="J13" s="13">
        <v>2020</v>
      </c>
      <c r="K13" s="53"/>
    </row>
    <row r="14" spans="1:11" ht="12.75">
      <c r="A14" s="14">
        <v>1</v>
      </c>
      <c r="B14" s="2">
        <v>2</v>
      </c>
      <c r="C14" s="14">
        <v>3</v>
      </c>
      <c r="D14" s="14">
        <v>4</v>
      </c>
      <c r="E14" s="14">
        <v>5</v>
      </c>
      <c r="F14" s="14">
        <v>6</v>
      </c>
      <c r="G14" s="15">
        <v>7</v>
      </c>
      <c r="H14" s="15">
        <v>8</v>
      </c>
      <c r="I14" s="15">
        <v>9</v>
      </c>
      <c r="J14" s="15">
        <v>10</v>
      </c>
      <c r="K14" s="16">
        <v>11</v>
      </c>
    </row>
    <row r="15" spans="1:11" ht="21.75">
      <c r="A15" s="17"/>
      <c r="B15" s="6" t="s">
        <v>7</v>
      </c>
      <c r="C15" s="18">
        <f>D15+E15+F15+G15+H15+I15+J15</f>
        <v>925360.2000000001</v>
      </c>
      <c r="D15" s="18">
        <f>D16+D17+D18</f>
        <v>120354.90000000001</v>
      </c>
      <c r="E15" s="18">
        <f aca="true" t="shared" si="0" ref="E15:J15">E16+E17+E18</f>
        <v>117346.1</v>
      </c>
      <c r="F15" s="18">
        <f t="shared" si="0"/>
        <v>117007.79999999999</v>
      </c>
      <c r="G15" s="18">
        <f t="shared" si="0"/>
        <v>127611.6</v>
      </c>
      <c r="H15" s="18">
        <f t="shared" si="0"/>
        <v>149436</v>
      </c>
      <c r="I15" s="18">
        <f t="shared" si="0"/>
        <v>146801.9</v>
      </c>
      <c r="J15" s="18">
        <f t="shared" si="0"/>
        <v>146801.9</v>
      </c>
      <c r="K15" s="19" t="s">
        <v>34</v>
      </c>
    </row>
    <row r="16" spans="1:11" ht="12.75">
      <c r="A16" s="17"/>
      <c r="B16" s="5" t="s">
        <v>8</v>
      </c>
      <c r="C16" s="18">
        <f>D16+E16+F16+G16+H16+I16+J16</f>
        <v>3412.1</v>
      </c>
      <c r="D16" s="18">
        <v>202</v>
      </c>
      <c r="E16" s="18">
        <v>1047.4</v>
      </c>
      <c r="F16" s="18">
        <v>781.1</v>
      </c>
      <c r="G16" s="18">
        <v>640</v>
      </c>
      <c r="H16" s="18">
        <v>741.6</v>
      </c>
      <c r="I16" s="18"/>
      <c r="J16" s="18"/>
      <c r="K16" s="19"/>
    </row>
    <row r="17" spans="1:11" ht="12.75">
      <c r="A17" s="17"/>
      <c r="B17" s="5" t="s">
        <v>9</v>
      </c>
      <c r="C17" s="18">
        <f>D17+E17+F17+G17+H17+I17+J17</f>
        <v>22867.699999999997</v>
      </c>
      <c r="D17" s="18">
        <v>8933.8</v>
      </c>
      <c r="E17" s="18">
        <v>1707.4</v>
      </c>
      <c r="F17" s="18">
        <v>3039.8</v>
      </c>
      <c r="G17" s="18">
        <v>4883.1</v>
      </c>
      <c r="H17" s="18">
        <v>4303.6</v>
      </c>
      <c r="I17" s="18"/>
      <c r="J17" s="18"/>
      <c r="K17" s="19"/>
    </row>
    <row r="18" spans="1:11" ht="12.75">
      <c r="A18" s="17"/>
      <c r="B18" s="5" t="s">
        <v>10</v>
      </c>
      <c r="C18" s="18">
        <f>D18+E18+F18+G18+H18+I18+J18</f>
        <v>899080.4000000001</v>
      </c>
      <c r="D18" s="18">
        <v>111219.1</v>
      </c>
      <c r="E18" s="18">
        <v>114591.3</v>
      </c>
      <c r="F18" s="18">
        <v>113186.9</v>
      </c>
      <c r="G18" s="18">
        <v>122088.5</v>
      </c>
      <c r="H18" s="18">
        <v>144390.8</v>
      </c>
      <c r="I18" s="18">
        <v>146801.9</v>
      </c>
      <c r="J18" s="18">
        <v>146801.9</v>
      </c>
      <c r="K18" s="19" t="s">
        <v>34</v>
      </c>
    </row>
    <row r="19" spans="1:11" ht="12.75">
      <c r="A19" s="17"/>
      <c r="B19" s="30" t="s">
        <v>11</v>
      </c>
      <c r="C19" s="31"/>
      <c r="D19" s="31"/>
      <c r="E19" s="31"/>
      <c r="F19" s="31"/>
      <c r="G19" s="31"/>
      <c r="H19" s="31"/>
      <c r="I19" s="31"/>
      <c r="J19" s="31"/>
      <c r="K19" s="32"/>
    </row>
    <row r="20" spans="1:11" ht="21.75">
      <c r="A20" s="17"/>
      <c r="B20" s="4" t="s">
        <v>12</v>
      </c>
      <c r="C20" s="18">
        <f aca="true" t="shared" si="1" ref="C20:C27">D20+E20+F20+G20+H20+I20+J20</f>
        <v>839894.8999999999</v>
      </c>
      <c r="D20" s="18">
        <f aca="true" t="shared" si="2" ref="D20:J20">D21+D22+D23</f>
        <v>110541.5</v>
      </c>
      <c r="E20" s="18">
        <f t="shared" si="2"/>
        <v>107355.59999999999</v>
      </c>
      <c r="F20" s="18">
        <f t="shared" si="2"/>
        <v>108251.70000000001</v>
      </c>
      <c r="G20" s="18">
        <f t="shared" si="2"/>
        <v>114143.3</v>
      </c>
      <c r="H20" s="18">
        <f t="shared" si="2"/>
        <v>134143.8</v>
      </c>
      <c r="I20" s="18">
        <f t="shared" si="2"/>
        <v>132729.5</v>
      </c>
      <c r="J20" s="18">
        <f t="shared" si="2"/>
        <v>132729.5</v>
      </c>
      <c r="K20" s="19" t="s">
        <v>35</v>
      </c>
    </row>
    <row r="21" spans="1:11" ht="12.75">
      <c r="A21" s="17"/>
      <c r="B21" s="5" t="s">
        <v>8</v>
      </c>
      <c r="C21" s="18">
        <f t="shared" si="1"/>
        <v>3312.1</v>
      </c>
      <c r="D21" s="18">
        <v>202</v>
      </c>
      <c r="E21" s="18">
        <v>947.4</v>
      </c>
      <c r="F21" s="18">
        <v>781.1</v>
      </c>
      <c r="G21" s="18">
        <v>640</v>
      </c>
      <c r="H21" s="18">
        <v>741.6</v>
      </c>
      <c r="I21" s="18"/>
      <c r="J21" s="18"/>
      <c r="K21" s="19"/>
    </row>
    <row r="22" spans="1:11" ht="12.75">
      <c r="A22" s="17"/>
      <c r="B22" s="5" t="s">
        <v>9</v>
      </c>
      <c r="C22" s="18">
        <f t="shared" si="1"/>
        <v>16137.3</v>
      </c>
      <c r="D22" s="18">
        <v>7898.8</v>
      </c>
      <c r="E22" s="18">
        <v>732.8</v>
      </c>
      <c r="F22" s="18">
        <v>1885</v>
      </c>
      <c r="G22" s="18">
        <v>2548.2</v>
      </c>
      <c r="H22" s="18">
        <v>3072.5</v>
      </c>
      <c r="I22" s="18"/>
      <c r="J22" s="18"/>
      <c r="K22" s="19"/>
    </row>
    <row r="23" spans="1:11" ht="12.75">
      <c r="A23" s="20"/>
      <c r="B23" s="5" t="s">
        <v>10</v>
      </c>
      <c r="C23" s="18">
        <f t="shared" si="1"/>
        <v>820445.4999999999</v>
      </c>
      <c r="D23" s="21">
        <v>102440.7</v>
      </c>
      <c r="E23" s="21">
        <v>105675.4</v>
      </c>
      <c r="F23" s="21">
        <v>105585.6</v>
      </c>
      <c r="G23" s="21">
        <v>110955.1</v>
      </c>
      <c r="H23" s="21">
        <v>130329.7</v>
      </c>
      <c r="I23" s="21">
        <v>132729.5</v>
      </c>
      <c r="J23" s="21">
        <v>132729.5</v>
      </c>
      <c r="K23" s="19" t="s">
        <v>35</v>
      </c>
    </row>
    <row r="24" spans="1:11" ht="66" customHeight="1">
      <c r="A24" s="20"/>
      <c r="B24" s="3" t="s">
        <v>60</v>
      </c>
      <c r="C24" s="18">
        <f t="shared" si="1"/>
        <v>648947.3</v>
      </c>
      <c r="D24" s="22">
        <f aca="true" t="shared" si="3" ref="D24:J24">D25+D26+D27</f>
        <v>85788.40000000001</v>
      </c>
      <c r="E24" s="22">
        <f t="shared" si="3"/>
        <v>82312</v>
      </c>
      <c r="F24" s="22">
        <f t="shared" si="3"/>
        <v>85679</v>
      </c>
      <c r="G24" s="18">
        <f t="shared" si="3"/>
        <v>88347.5</v>
      </c>
      <c r="H24" s="18">
        <f t="shared" si="3"/>
        <v>101223.8</v>
      </c>
      <c r="I24" s="18">
        <f t="shared" si="3"/>
        <v>102798.3</v>
      </c>
      <c r="J24" s="18">
        <f t="shared" si="3"/>
        <v>102798.3</v>
      </c>
      <c r="K24" s="23"/>
    </row>
    <row r="25" spans="1:11" ht="12.75">
      <c r="A25" s="20"/>
      <c r="B25" s="3" t="s">
        <v>8</v>
      </c>
      <c r="C25" s="18">
        <f t="shared" si="1"/>
        <v>1063.8</v>
      </c>
      <c r="D25" s="22">
        <v>100</v>
      </c>
      <c r="E25" s="22">
        <v>150</v>
      </c>
      <c r="F25" s="22">
        <v>538.7</v>
      </c>
      <c r="G25" s="18">
        <v>50</v>
      </c>
      <c r="H25" s="18">
        <v>225.1</v>
      </c>
      <c r="I25" s="18"/>
      <c r="J25" s="18"/>
      <c r="K25" s="23"/>
    </row>
    <row r="26" spans="1:11" ht="12.75">
      <c r="A26" s="20"/>
      <c r="B26" s="3" t="s">
        <v>9</v>
      </c>
      <c r="C26" s="18">
        <f t="shared" si="1"/>
        <v>12346.1</v>
      </c>
      <c r="D26" s="22">
        <v>7898.8</v>
      </c>
      <c r="E26" s="22"/>
      <c r="F26" s="22">
        <v>1385</v>
      </c>
      <c r="G26" s="18">
        <v>2476.2</v>
      </c>
      <c r="H26" s="18">
        <v>586.1</v>
      </c>
      <c r="I26" s="18"/>
      <c r="J26" s="18"/>
      <c r="K26" s="23"/>
    </row>
    <row r="27" spans="1:11" ht="12.75">
      <c r="A27" s="20"/>
      <c r="B27" s="3" t="s">
        <v>10</v>
      </c>
      <c r="C27" s="18">
        <f t="shared" si="1"/>
        <v>635537.4000000001</v>
      </c>
      <c r="D27" s="22">
        <v>77789.6</v>
      </c>
      <c r="E27" s="22">
        <v>82162</v>
      </c>
      <c r="F27" s="22">
        <v>83755.3</v>
      </c>
      <c r="G27" s="18">
        <v>85821.3</v>
      </c>
      <c r="H27" s="18">
        <v>100412.6</v>
      </c>
      <c r="I27" s="18">
        <v>102798.3</v>
      </c>
      <c r="J27" s="18">
        <v>102798.3</v>
      </c>
      <c r="K27" s="23"/>
    </row>
    <row r="28" spans="1:11" ht="12.75">
      <c r="A28" s="20"/>
      <c r="B28" s="33" t="s">
        <v>13</v>
      </c>
      <c r="C28" s="34"/>
      <c r="D28" s="34"/>
      <c r="E28" s="34"/>
      <c r="F28" s="34"/>
      <c r="G28" s="34"/>
      <c r="H28" s="34"/>
      <c r="I28" s="34"/>
      <c r="J28" s="34"/>
      <c r="K28" s="35"/>
    </row>
    <row r="29" spans="1:11" ht="12.75">
      <c r="A29" s="20"/>
      <c r="B29" s="33" t="s">
        <v>14</v>
      </c>
      <c r="C29" s="34"/>
      <c r="D29" s="34"/>
      <c r="E29" s="34"/>
      <c r="F29" s="34"/>
      <c r="G29" s="34"/>
      <c r="H29" s="34"/>
      <c r="I29" s="34"/>
      <c r="J29" s="34"/>
      <c r="K29" s="35"/>
    </row>
    <row r="30" spans="1:11" ht="57.75" customHeight="1">
      <c r="A30" s="20"/>
      <c r="B30" s="3" t="s">
        <v>15</v>
      </c>
      <c r="C30" s="18">
        <f>D30+E30+F30+G30+H30+I30+J30</f>
        <v>15895.9</v>
      </c>
      <c r="D30" s="22">
        <f>D31+D32+D33</f>
        <v>1850</v>
      </c>
      <c r="E30" s="22">
        <f>E31+E32+E33</f>
        <v>2.5</v>
      </c>
      <c r="F30" s="22">
        <f>F31+F32+F33</f>
        <v>3054.2</v>
      </c>
      <c r="G30" s="18">
        <f>G31+G32+G33</f>
        <v>2020.2</v>
      </c>
      <c r="H30" s="18">
        <f>H31+H32+H33</f>
        <v>3275</v>
      </c>
      <c r="I30" s="18">
        <v>2847</v>
      </c>
      <c r="J30" s="18">
        <v>2847</v>
      </c>
      <c r="K30" s="23"/>
    </row>
    <row r="31" spans="1:11" ht="12.75">
      <c r="A31" s="20"/>
      <c r="B31" s="3" t="s">
        <v>8</v>
      </c>
      <c r="C31" s="18">
        <f>D31+E31+F31+G31+H31+I31+J31</f>
        <v>538.7</v>
      </c>
      <c r="D31" s="22"/>
      <c r="E31" s="22"/>
      <c r="F31" s="22">
        <v>538.7</v>
      </c>
      <c r="G31" s="18"/>
      <c r="H31" s="18"/>
      <c r="I31" s="18"/>
      <c r="J31" s="18"/>
      <c r="K31" s="23"/>
    </row>
    <row r="32" spans="1:11" ht="12.75">
      <c r="A32" s="20"/>
      <c r="B32" s="3" t="s">
        <v>9</v>
      </c>
      <c r="C32" s="18">
        <f>D32+E32+F32+G32+H32+I32+J32</f>
        <v>3009.7</v>
      </c>
      <c r="D32" s="22">
        <v>1000</v>
      </c>
      <c r="E32" s="22"/>
      <c r="F32" s="22">
        <v>1385</v>
      </c>
      <c r="G32" s="18">
        <v>160</v>
      </c>
      <c r="H32" s="18">
        <v>464.7</v>
      </c>
      <c r="I32" s="18"/>
      <c r="J32" s="18"/>
      <c r="K32" s="23"/>
    </row>
    <row r="33" spans="1:11" ht="12.75">
      <c r="A33" s="20"/>
      <c r="B33" s="3" t="s">
        <v>10</v>
      </c>
      <c r="C33" s="18">
        <f>D33+E33+F33+G33+H33+I33+J33</f>
        <v>12347.5</v>
      </c>
      <c r="D33" s="22">
        <v>850</v>
      </c>
      <c r="E33" s="22">
        <v>2.5</v>
      </c>
      <c r="F33" s="22">
        <v>1130.5</v>
      </c>
      <c r="G33" s="18">
        <v>1860.2</v>
      </c>
      <c r="H33" s="18">
        <v>2810.3</v>
      </c>
      <c r="I33" s="18">
        <v>2847</v>
      </c>
      <c r="J33" s="18">
        <v>2847</v>
      </c>
      <c r="K33" s="23"/>
    </row>
    <row r="34" spans="1:11" ht="12.75">
      <c r="A34" s="20"/>
      <c r="B34" s="33" t="s">
        <v>16</v>
      </c>
      <c r="C34" s="34"/>
      <c r="D34" s="34"/>
      <c r="E34" s="34"/>
      <c r="F34" s="34"/>
      <c r="G34" s="34"/>
      <c r="H34" s="34"/>
      <c r="I34" s="34"/>
      <c r="J34" s="34"/>
      <c r="K34" s="35"/>
    </row>
    <row r="35" spans="1:11" ht="57" customHeight="1">
      <c r="A35" s="20"/>
      <c r="B35" s="3" t="s">
        <v>17</v>
      </c>
      <c r="C35" s="18">
        <f aca="true" t="shared" si="4" ref="C35:C46">D35+E35+F35+G35+H35+I35+J35</f>
        <v>186676.6</v>
      </c>
      <c r="D35" s="22">
        <f aca="true" t="shared" si="5" ref="D35:J35">D36+D37+D38</f>
        <v>17492.1</v>
      </c>
      <c r="E35" s="22">
        <f t="shared" si="5"/>
        <v>19184.9</v>
      </c>
      <c r="F35" s="22">
        <f t="shared" si="5"/>
        <v>28979.7</v>
      </c>
      <c r="G35" s="18">
        <f t="shared" si="5"/>
        <v>26401.1</v>
      </c>
      <c r="H35" s="18">
        <f t="shared" si="5"/>
        <v>32685.4</v>
      </c>
      <c r="I35" s="18">
        <f t="shared" si="5"/>
        <v>30966.7</v>
      </c>
      <c r="J35" s="18">
        <f t="shared" si="5"/>
        <v>30966.7</v>
      </c>
      <c r="K35" s="23" t="s">
        <v>36</v>
      </c>
    </row>
    <row r="36" spans="1:11" ht="12.75">
      <c r="A36" s="20"/>
      <c r="B36" s="3" t="s">
        <v>8</v>
      </c>
      <c r="C36" s="18">
        <f t="shared" si="4"/>
        <v>0</v>
      </c>
      <c r="D36" s="24"/>
      <c r="E36" s="24"/>
      <c r="F36" s="24"/>
      <c r="G36" s="21"/>
      <c r="H36" s="21"/>
      <c r="I36" s="21"/>
      <c r="J36" s="21"/>
      <c r="K36" s="23"/>
    </row>
    <row r="37" spans="1:11" ht="12.75">
      <c r="A37" s="20"/>
      <c r="B37" s="3" t="s">
        <v>9</v>
      </c>
      <c r="C37" s="18">
        <f t="shared" si="4"/>
        <v>146.1</v>
      </c>
      <c r="D37" s="24"/>
      <c r="E37" s="24"/>
      <c r="F37" s="24"/>
      <c r="G37" s="21">
        <v>146.1</v>
      </c>
      <c r="H37" s="21"/>
      <c r="I37" s="21"/>
      <c r="J37" s="21"/>
      <c r="K37" s="23"/>
    </row>
    <row r="38" spans="1:11" ht="12.75">
      <c r="A38" s="20"/>
      <c r="B38" s="3" t="s">
        <v>10</v>
      </c>
      <c r="C38" s="18">
        <f t="shared" si="4"/>
        <v>186530.50000000003</v>
      </c>
      <c r="D38" s="22">
        <v>17492.1</v>
      </c>
      <c r="E38" s="22">
        <v>19184.9</v>
      </c>
      <c r="F38" s="22">
        <v>28979.7</v>
      </c>
      <c r="G38" s="18">
        <v>26255</v>
      </c>
      <c r="H38" s="18">
        <v>32685.4</v>
      </c>
      <c r="I38" s="18">
        <v>30966.7</v>
      </c>
      <c r="J38" s="18">
        <v>30966.7</v>
      </c>
      <c r="K38" s="23" t="s">
        <v>36</v>
      </c>
    </row>
    <row r="39" spans="1:11" ht="127.5" customHeight="1">
      <c r="A39" s="20"/>
      <c r="B39" s="3" t="s">
        <v>18</v>
      </c>
      <c r="C39" s="18">
        <f t="shared" si="4"/>
        <v>73702.6</v>
      </c>
      <c r="D39" s="22">
        <f aca="true" t="shared" si="6" ref="D39:J39">D40+D41+D42</f>
        <v>15728.099999999999</v>
      </c>
      <c r="E39" s="22">
        <f t="shared" si="6"/>
        <v>7270.5</v>
      </c>
      <c r="F39" s="22">
        <f t="shared" si="6"/>
        <v>8469.7</v>
      </c>
      <c r="G39" s="18">
        <f t="shared" si="6"/>
        <v>8365.1</v>
      </c>
      <c r="H39" s="18">
        <f t="shared" si="6"/>
        <v>6978.6</v>
      </c>
      <c r="I39" s="18">
        <f t="shared" si="6"/>
        <v>13445.3</v>
      </c>
      <c r="J39" s="18">
        <f t="shared" si="6"/>
        <v>13445.3</v>
      </c>
      <c r="K39" s="23" t="s">
        <v>37</v>
      </c>
    </row>
    <row r="40" spans="1:11" ht="12.75">
      <c r="A40" s="20"/>
      <c r="B40" s="3" t="s">
        <v>8</v>
      </c>
      <c r="C40" s="18">
        <f t="shared" si="4"/>
        <v>0</v>
      </c>
      <c r="D40" s="22"/>
      <c r="E40" s="22"/>
      <c r="F40" s="22"/>
      <c r="G40" s="18"/>
      <c r="H40" s="18"/>
      <c r="I40" s="25"/>
      <c r="J40" s="25"/>
      <c r="K40" s="23"/>
    </row>
    <row r="41" spans="1:11" ht="12.75">
      <c r="A41" s="20"/>
      <c r="B41" s="3" t="s">
        <v>9</v>
      </c>
      <c r="C41" s="18">
        <f t="shared" si="4"/>
        <v>9144.699999999999</v>
      </c>
      <c r="D41" s="22">
        <v>6898.8</v>
      </c>
      <c r="E41" s="22"/>
      <c r="F41" s="22"/>
      <c r="G41" s="18">
        <v>2170.1</v>
      </c>
      <c r="H41" s="18">
        <v>75.8</v>
      </c>
      <c r="I41" s="18"/>
      <c r="J41" s="18"/>
      <c r="K41" s="23"/>
    </row>
    <row r="42" spans="1:11" ht="12.75">
      <c r="A42" s="20"/>
      <c r="B42" s="3" t="s">
        <v>10</v>
      </c>
      <c r="C42" s="18">
        <f t="shared" si="4"/>
        <v>64557.90000000001</v>
      </c>
      <c r="D42" s="22">
        <v>8829.3</v>
      </c>
      <c r="E42" s="22">
        <v>7270.5</v>
      </c>
      <c r="F42" s="22">
        <v>8469.7</v>
      </c>
      <c r="G42" s="18">
        <v>6195</v>
      </c>
      <c r="H42" s="18">
        <v>6902.8</v>
      </c>
      <c r="I42" s="18">
        <v>13445.3</v>
      </c>
      <c r="J42" s="18">
        <v>13445.3</v>
      </c>
      <c r="K42" s="23" t="s">
        <v>37</v>
      </c>
    </row>
    <row r="43" spans="1:11" ht="33.75">
      <c r="A43" s="20"/>
      <c r="B43" s="3" t="s">
        <v>19</v>
      </c>
      <c r="C43" s="18">
        <f t="shared" si="4"/>
        <v>361.4</v>
      </c>
      <c r="D43" s="22">
        <f aca="true" t="shared" si="7" ref="D43:J43">D44+D45+D46</f>
        <v>0</v>
      </c>
      <c r="E43" s="22">
        <f t="shared" si="7"/>
        <v>100</v>
      </c>
      <c r="F43" s="22">
        <f t="shared" si="7"/>
        <v>0</v>
      </c>
      <c r="G43" s="18">
        <f t="shared" si="7"/>
        <v>50</v>
      </c>
      <c r="H43" s="18">
        <f t="shared" si="7"/>
        <v>211.39999999999998</v>
      </c>
      <c r="I43" s="18">
        <f t="shared" si="7"/>
        <v>0</v>
      </c>
      <c r="J43" s="18">
        <f t="shared" si="7"/>
        <v>0</v>
      </c>
      <c r="K43" s="23"/>
    </row>
    <row r="44" spans="1:11" ht="12.75">
      <c r="A44" s="20"/>
      <c r="B44" s="3" t="s">
        <v>8</v>
      </c>
      <c r="C44" s="18">
        <f t="shared" si="4"/>
        <v>325.1</v>
      </c>
      <c r="D44" s="22"/>
      <c r="E44" s="22">
        <v>100</v>
      </c>
      <c r="F44" s="22"/>
      <c r="G44" s="21">
        <v>50</v>
      </c>
      <c r="H44" s="21">
        <v>175.1</v>
      </c>
      <c r="I44" s="21"/>
      <c r="J44" s="21"/>
      <c r="K44" s="23"/>
    </row>
    <row r="45" spans="1:11" ht="12.75">
      <c r="A45" s="20"/>
      <c r="B45" s="3" t="s">
        <v>9</v>
      </c>
      <c r="C45" s="18">
        <f t="shared" si="4"/>
        <v>0</v>
      </c>
      <c r="D45" s="22"/>
      <c r="E45" s="22"/>
      <c r="F45" s="22"/>
      <c r="G45" s="21"/>
      <c r="H45" s="21"/>
      <c r="I45" s="26"/>
      <c r="J45" s="26"/>
      <c r="K45" s="23"/>
    </row>
    <row r="46" spans="1:11" ht="12.75">
      <c r="A46" s="20"/>
      <c r="B46" s="3" t="s">
        <v>10</v>
      </c>
      <c r="C46" s="18">
        <f t="shared" si="4"/>
        <v>36.3</v>
      </c>
      <c r="D46" s="24"/>
      <c r="E46" s="24"/>
      <c r="F46" s="24"/>
      <c r="G46" s="21"/>
      <c r="H46" s="21">
        <v>36.3</v>
      </c>
      <c r="I46" s="26"/>
      <c r="J46" s="26"/>
      <c r="K46" s="23"/>
    </row>
    <row r="47" spans="1:11" ht="12.75">
      <c r="A47" s="20"/>
      <c r="B47" s="33" t="s">
        <v>20</v>
      </c>
      <c r="C47" s="34"/>
      <c r="D47" s="34"/>
      <c r="E47" s="34"/>
      <c r="F47" s="34"/>
      <c r="G47" s="34"/>
      <c r="H47" s="34"/>
      <c r="I47" s="34"/>
      <c r="J47" s="34"/>
      <c r="K47" s="35"/>
    </row>
    <row r="48" spans="1:11" ht="56.25">
      <c r="A48" s="20"/>
      <c r="B48" s="3" t="s">
        <v>21</v>
      </c>
      <c r="C48" s="18">
        <f aca="true" t="shared" si="8" ref="C48:C60">D48+E48+F48+G48+H48+I48+J48</f>
        <v>369873.89999999997</v>
      </c>
      <c r="D48" s="22">
        <f aca="true" t="shared" si="9" ref="D48:J48">D49+D50+D51</f>
        <v>50718.2</v>
      </c>
      <c r="E48" s="22">
        <f t="shared" si="9"/>
        <v>55754.1</v>
      </c>
      <c r="F48" s="22">
        <f t="shared" si="9"/>
        <v>45175.4</v>
      </c>
      <c r="G48" s="18">
        <f t="shared" si="9"/>
        <v>51511.1</v>
      </c>
      <c r="H48" s="18">
        <f t="shared" si="9"/>
        <v>55636.5</v>
      </c>
      <c r="I48" s="18">
        <f t="shared" si="9"/>
        <v>55539.3</v>
      </c>
      <c r="J48" s="18">
        <f t="shared" si="9"/>
        <v>55539.3</v>
      </c>
      <c r="K48" s="23" t="s">
        <v>38</v>
      </c>
    </row>
    <row r="49" spans="1:11" ht="12.75">
      <c r="A49" s="20"/>
      <c r="B49" s="3" t="s">
        <v>8</v>
      </c>
      <c r="C49" s="18">
        <f t="shared" si="8"/>
        <v>200</v>
      </c>
      <c r="D49" s="22">
        <v>100</v>
      </c>
      <c r="E49" s="22">
        <v>50</v>
      </c>
      <c r="F49" s="22"/>
      <c r="G49" s="18"/>
      <c r="H49" s="18">
        <v>50</v>
      </c>
      <c r="I49" s="18"/>
      <c r="J49" s="18"/>
      <c r="K49" s="23"/>
    </row>
    <row r="50" spans="1:11" ht="12.75">
      <c r="A50" s="20"/>
      <c r="B50" s="3" t="s">
        <v>9</v>
      </c>
      <c r="C50" s="18">
        <f t="shared" si="8"/>
        <v>45.6</v>
      </c>
      <c r="D50" s="22"/>
      <c r="E50" s="22"/>
      <c r="F50" s="22"/>
      <c r="G50" s="18"/>
      <c r="H50" s="18">
        <v>45.6</v>
      </c>
      <c r="I50" s="18"/>
      <c r="J50" s="18"/>
      <c r="K50" s="23"/>
    </row>
    <row r="51" spans="1:11" ht="12.75">
      <c r="A51" s="20"/>
      <c r="B51" s="3" t="s">
        <v>10</v>
      </c>
      <c r="C51" s="18">
        <f t="shared" si="8"/>
        <v>369628.3</v>
      </c>
      <c r="D51" s="22">
        <v>50618.2</v>
      </c>
      <c r="E51" s="22">
        <v>55704.1</v>
      </c>
      <c r="F51" s="22">
        <v>45175.4</v>
      </c>
      <c r="G51" s="18">
        <v>51511.1</v>
      </c>
      <c r="H51" s="18">
        <v>55540.9</v>
      </c>
      <c r="I51" s="18">
        <v>55539.3</v>
      </c>
      <c r="J51" s="18">
        <v>55539.3</v>
      </c>
      <c r="K51" s="23" t="s">
        <v>38</v>
      </c>
    </row>
    <row r="52" spans="1:11" ht="22.5">
      <c r="A52" s="20"/>
      <c r="B52" s="3" t="s">
        <v>53</v>
      </c>
      <c r="C52" s="18">
        <f t="shared" si="8"/>
        <v>2436.9</v>
      </c>
      <c r="D52" s="22"/>
      <c r="E52" s="22"/>
      <c r="F52" s="22"/>
      <c r="G52" s="25"/>
      <c r="H52" s="18">
        <f>H53+H54+H55</f>
        <v>2436.9</v>
      </c>
      <c r="I52" s="18">
        <v>0</v>
      </c>
      <c r="J52" s="18">
        <v>0</v>
      </c>
      <c r="K52" s="23"/>
    </row>
    <row r="53" spans="1:11" ht="12.75">
      <c r="A53" s="20"/>
      <c r="B53" s="3" t="s">
        <v>8</v>
      </c>
      <c r="C53" s="18">
        <f t="shared" si="8"/>
        <v>0</v>
      </c>
      <c r="D53" s="22"/>
      <c r="E53" s="22"/>
      <c r="F53" s="22"/>
      <c r="G53" s="25"/>
      <c r="H53" s="18"/>
      <c r="I53" s="18"/>
      <c r="J53" s="18"/>
      <c r="K53" s="23"/>
    </row>
    <row r="54" spans="1:11" ht="12.75">
      <c r="A54" s="20"/>
      <c r="B54" s="3" t="s">
        <v>9</v>
      </c>
      <c r="C54" s="18">
        <f t="shared" si="8"/>
        <v>0</v>
      </c>
      <c r="D54" s="22"/>
      <c r="E54" s="22"/>
      <c r="F54" s="22"/>
      <c r="G54" s="25"/>
      <c r="H54" s="18"/>
      <c r="I54" s="18"/>
      <c r="J54" s="18"/>
      <c r="K54" s="23"/>
    </row>
    <row r="55" spans="1:11" ht="12.75">
      <c r="A55" s="20"/>
      <c r="B55" s="3" t="s">
        <v>10</v>
      </c>
      <c r="C55" s="18">
        <f t="shared" si="8"/>
        <v>2436.9</v>
      </c>
      <c r="D55" s="22"/>
      <c r="E55" s="22"/>
      <c r="F55" s="22"/>
      <c r="G55" s="25"/>
      <c r="H55" s="18">
        <v>2436.9</v>
      </c>
      <c r="I55" s="18">
        <v>0</v>
      </c>
      <c r="J55" s="18">
        <v>0</v>
      </c>
      <c r="K55" s="23"/>
    </row>
    <row r="56" spans="1:11" ht="45">
      <c r="A56" s="20"/>
      <c r="B56" s="3" t="s">
        <v>61</v>
      </c>
      <c r="C56" s="18">
        <f t="shared" si="8"/>
        <v>900</v>
      </c>
      <c r="D56" s="24">
        <v>900</v>
      </c>
      <c r="E56" s="24">
        <v>0</v>
      </c>
      <c r="F56" s="24">
        <v>0</v>
      </c>
      <c r="G56" s="21">
        <v>0</v>
      </c>
      <c r="H56" s="21">
        <v>0</v>
      </c>
      <c r="I56" s="21">
        <v>0</v>
      </c>
      <c r="J56" s="21">
        <v>0</v>
      </c>
      <c r="K56" s="23" t="s">
        <v>39</v>
      </c>
    </row>
    <row r="57" spans="1:11" ht="22.5">
      <c r="A57" s="20"/>
      <c r="B57" s="5" t="s">
        <v>57</v>
      </c>
      <c r="C57" s="18">
        <f t="shared" si="8"/>
        <v>155296.9</v>
      </c>
      <c r="D57" s="18">
        <f aca="true" t="shared" si="10" ref="D57:J57">D58+D59+D60</f>
        <v>20182.7</v>
      </c>
      <c r="E57" s="18">
        <f t="shared" si="10"/>
        <v>21302.3</v>
      </c>
      <c r="F57" s="18">
        <f t="shared" si="10"/>
        <v>18532.7</v>
      </c>
      <c r="G57" s="18">
        <f t="shared" si="10"/>
        <v>20975.6</v>
      </c>
      <c r="H57" s="18">
        <f t="shared" si="10"/>
        <v>26227.600000000002</v>
      </c>
      <c r="I57" s="18">
        <f t="shared" si="10"/>
        <v>24038</v>
      </c>
      <c r="J57" s="18">
        <f t="shared" si="10"/>
        <v>24038</v>
      </c>
      <c r="K57" s="19" t="s">
        <v>39</v>
      </c>
    </row>
    <row r="58" spans="1:11" ht="12.75">
      <c r="A58" s="20"/>
      <c r="B58" s="5" t="s">
        <v>8</v>
      </c>
      <c r="C58" s="18">
        <f t="shared" si="8"/>
        <v>2248.3</v>
      </c>
      <c r="D58" s="21">
        <v>102</v>
      </c>
      <c r="E58" s="21">
        <v>797.4</v>
      </c>
      <c r="F58" s="21">
        <v>242.4</v>
      </c>
      <c r="G58" s="21">
        <v>590</v>
      </c>
      <c r="H58" s="21">
        <v>516.5</v>
      </c>
      <c r="I58" s="21"/>
      <c r="J58" s="21"/>
      <c r="K58" s="19"/>
    </row>
    <row r="59" spans="1:11" ht="12.75">
      <c r="A59" s="20"/>
      <c r="B59" s="5" t="s">
        <v>9</v>
      </c>
      <c r="C59" s="18">
        <f t="shared" si="8"/>
        <v>2979.2</v>
      </c>
      <c r="D59" s="21"/>
      <c r="E59" s="21">
        <v>732.8</v>
      </c>
      <c r="F59" s="21">
        <v>500</v>
      </c>
      <c r="G59" s="21">
        <v>72</v>
      </c>
      <c r="H59" s="21">
        <v>1674.4</v>
      </c>
      <c r="I59" s="21"/>
      <c r="J59" s="21"/>
      <c r="K59" s="19"/>
    </row>
    <row r="60" spans="1:11" ht="12.75">
      <c r="A60" s="20"/>
      <c r="B60" s="5" t="s">
        <v>10</v>
      </c>
      <c r="C60" s="18">
        <f t="shared" si="8"/>
        <v>150069.40000000002</v>
      </c>
      <c r="D60" s="21">
        <v>20080.7</v>
      </c>
      <c r="E60" s="21">
        <v>19772.1</v>
      </c>
      <c r="F60" s="21">
        <v>17790.3</v>
      </c>
      <c r="G60" s="21">
        <v>20313.6</v>
      </c>
      <c r="H60" s="21">
        <v>24036.7</v>
      </c>
      <c r="I60" s="21">
        <v>24038</v>
      </c>
      <c r="J60" s="21">
        <v>24038</v>
      </c>
      <c r="K60" s="19" t="s">
        <v>39</v>
      </c>
    </row>
    <row r="61" spans="1:11" ht="12.75">
      <c r="A61" s="20"/>
      <c r="B61" s="36" t="s">
        <v>14</v>
      </c>
      <c r="C61" s="37"/>
      <c r="D61" s="37"/>
      <c r="E61" s="37"/>
      <c r="F61" s="37"/>
      <c r="G61" s="37"/>
      <c r="H61" s="37"/>
      <c r="I61" s="37"/>
      <c r="J61" s="37"/>
      <c r="K61" s="38"/>
    </row>
    <row r="62" spans="1:11" ht="12.75">
      <c r="A62" s="20"/>
      <c r="B62" s="36" t="s">
        <v>22</v>
      </c>
      <c r="C62" s="37"/>
      <c r="D62" s="37"/>
      <c r="E62" s="37"/>
      <c r="F62" s="37"/>
      <c r="G62" s="37"/>
      <c r="H62" s="37"/>
      <c r="I62" s="37"/>
      <c r="J62" s="37"/>
      <c r="K62" s="38"/>
    </row>
    <row r="63" spans="1:11" ht="78" customHeight="1">
      <c r="A63" s="20"/>
      <c r="B63" s="29" t="s">
        <v>49</v>
      </c>
      <c r="C63" s="18">
        <f>D63+E63+F63+G63+H63+I63+J63</f>
        <v>3049.5</v>
      </c>
      <c r="D63" s="18">
        <f aca="true" t="shared" si="11" ref="D63:J63">D64+D65+D66</f>
        <v>329.5</v>
      </c>
      <c r="E63" s="18">
        <f t="shared" si="11"/>
        <v>1480.1999999999998</v>
      </c>
      <c r="F63" s="18">
        <f t="shared" si="11"/>
        <v>592.4</v>
      </c>
      <c r="G63" s="18">
        <f t="shared" si="11"/>
        <v>332</v>
      </c>
      <c r="H63" s="18">
        <f t="shared" si="11"/>
        <v>315.4</v>
      </c>
      <c r="I63" s="18">
        <f t="shared" si="11"/>
        <v>0</v>
      </c>
      <c r="J63" s="18">
        <f t="shared" si="11"/>
        <v>0</v>
      </c>
      <c r="K63" s="19" t="s">
        <v>40</v>
      </c>
    </row>
    <row r="64" spans="1:11" ht="12.75">
      <c r="A64" s="20"/>
      <c r="B64" s="5" t="s">
        <v>8</v>
      </c>
      <c r="C64" s="18">
        <f>D64+E64+F64+G64+H64+I64+J64</f>
        <v>1493.1999999999998</v>
      </c>
      <c r="D64" s="18">
        <v>102</v>
      </c>
      <c r="E64" s="18">
        <v>747.4</v>
      </c>
      <c r="F64" s="18">
        <v>92.4</v>
      </c>
      <c r="G64" s="18">
        <v>260</v>
      </c>
      <c r="H64" s="18">
        <v>291.4</v>
      </c>
      <c r="I64" s="18"/>
      <c r="J64" s="18"/>
      <c r="K64" s="19"/>
    </row>
    <row r="65" spans="1:11" ht="12.75">
      <c r="A65" s="20"/>
      <c r="B65" s="5" t="s">
        <v>9</v>
      </c>
      <c r="C65" s="18">
        <f>D65+E65+F65+G65+H65+I65+J65</f>
        <v>1304.8</v>
      </c>
      <c r="D65" s="18"/>
      <c r="E65" s="18">
        <v>732.8</v>
      </c>
      <c r="F65" s="18">
        <v>500</v>
      </c>
      <c r="G65" s="18">
        <v>72</v>
      </c>
      <c r="H65" s="18"/>
      <c r="I65" s="18"/>
      <c r="J65" s="18"/>
      <c r="K65" s="19"/>
    </row>
    <row r="66" spans="1:11" ht="12.75">
      <c r="A66" s="20"/>
      <c r="B66" s="5" t="s">
        <v>10</v>
      </c>
      <c r="C66" s="18">
        <f>D66+E66+F66+G66+H66+I66+J66</f>
        <v>251.5</v>
      </c>
      <c r="D66" s="18">
        <v>227.5</v>
      </c>
      <c r="E66" s="18"/>
      <c r="F66" s="18"/>
      <c r="G66" s="18"/>
      <c r="H66" s="18">
        <v>24</v>
      </c>
      <c r="I66" s="18"/>
      <c r="J66" s="18"/>
      <c r="K66" s="19" t="s">
        <v>40</v>
      </c>
    </row>
    <row r="67" spans="1:11" ht="12.75">
      <c r="A67" s="20"/>
      <c r="B67" s="36" t="s">
        <v>16</v>
      </c>
      <c r="C67" s="37"/>
      <c r="D67" s="37"/>
      <c r="E67" s="37"/>
      <c r="F67" s="37"/>
      <c r="G67" s="37"/>
      <c r="H67" s="37"/>
      <c r="I67" s="37"/>
      <c r="J67" s="37"/>
      <c r="K67" s="38"/>
    </row>
    <row r="68" spans="1:11" ht="67.5">
      <c r="A68" s="20"/>
      <c r="B68" s="5" t="s">
        <v>23</v>
      </c>
      <c r="C68" s="18">
        <f>D68+E68+F68+G68+H68+I68+J68</f>
        <v>27635.199999999997</v>
      </c>
      <c r="D68" s="18">
        <f aca="true" t="shared" si="12" ref="D68:J68">D69+D70+D71</f>
        <v>2417.6</v>
      </c>
      <c r="E68" s="18">
        <f t="shared" si="12"/>
        <v>2300.7</v>
      </c>
      <c r="F68" s="18">
        <f t="shared" si="12"/>
        <v>1827.4</v>
      </c>
      <c r="G68" s="18">
        <f t="shared" si="12"/>
        <v>3153.5</v>
      </c>
      <c r="H68" s="18">
        <f t="shared" si="12"/>
        <v>5938.2</v>
      </c>
      <c r="I68" s="18">
        <f t="shared" si="12"/>
        <v>5998.9</v>
      </c>
      <c r="J68" s="18">
        <f t="shared" si="12"/>
        <v>5998.9</v>
      </c>
      <c r="K68" s="19" t="s">
        <v>41</v>
      </c>
    </row>
    <row r="69" spans="1:11" ht="12.75">
      <c r="A69" s="20"/>
      <c r="B69" s="5" t="s">
        <v>8</v>
      </c>
      <c r="C69" s="18">
        <f>D69+E69+F69+G69+H69+I69+J69</f>
        <v>0</v>
      </c>
      <c r="D69" s="18"/>
      <c r="E69" s="18"/>
      <c r="F69" s="18"/>
      <c r="G69" s="18"/>
      <c r="H69" s="18"/>
      <c r="I69" s="18"/>
      <c r="J69" s="18"/>
      <c r="K69" s="19"/>
    </row>
    <row r="70" spans="1:11" ht="12.75">
      <c r="A70" s="20"/>
      <c r="B70" s="5" t="s">
        <v>9</v>
      </c>
      <c r="C70" s="18">
        <f>D70+E70+F70+G70+H70+I70+J70</f>
        <v>0</v>
      </c>
      <c r="D70" s="18"/>
      <c r="E70" s="18"/>
      <c r="F70" s="18"/>
      <c r="G70" s="18"/>
      <c r="H70" s="18"/>
      <c r="I70" s="18"/>
      <c r="J70" s="18"/>
      <c r="K70" s="19"/>
    </row>
    <row r="71" spans="1:11" ht="12.75">
      <c r="A71" s="20"/>
      <c r="B71" s="5" t="s">
        <v>10</v>
      </c>
      <c r="C71" s="18">
        <f>D71+E71+F71+G71+H71+I71+J71</f>
        <v>27635.199999999997</v>
      </c>
      <c r="D71" s="18">
        <v>2417.6</v>
      </c>
      <c r="E71" s="18">
        <v>2300.7</v>
      </c>
      <c r="F71" s="18">
        <v>1827.4</v>
      </c>
      <c r="G71" s="18">
        <v>3153.5</v>
      </c>
      <c r="H71" s="18">
        <v>5938.2</v>
      </c>
      <c r="I71" s="18">
        <v>5998.9</v>
      </c>
      <c r="J71" s="18">
        <v>5998.9</v>
      </c>
      <c r="K71" s="19" t="s">
        <v>41</v>
      </c>
    </row>
    <row r="72" spans="1:11" ht="12.75">
      <c r="A72" s="20"/>
      <c r="B72" s="36" t="s">
        <v>20</v>
      </c>
      <c r="C72" s="37"/>
      <c r="D72" s="37"/>
      <c r="E72" s="37"/>
      <c r="F72" s="37"/>
      <c r="G72" s="37"/>
      <c r="H72" s="37"/>
      <c r="I72" s="37"/>
      <c r="J72" s="37"/>
      <c r="K72" s="38"/>
    </row>
    <row r="73" spans="1:11" ht="48" customHeight="1">
      <c r="A73" s="20"/>
      <c r="B73" s="5" t="s">
        <v>48</v>
      </c>
      <c r="C73" s="18">
        <f aca="true" t="shared" si="13" ref="C73:C88">D73+E73+F73+G73+H73+I73+J73</f>
        <v>123813.4</v>
      </c>
      <c r="D73" s="18">
        <f aca="true" t="shared" si="14" ref="D73:J73">D74+D75+D76</f>
        <v>17435.6</v>
      </c>
      <c r="E73" s="18">
        <f t="shared" si="14"/>
        <v>17471.4</v>
      </c>
      <c r="F73" s="18">
        <f t="shared" si="14"/>
        <v>15962.9</v>
      </c>
      <c r="G73" s="18">
        <f t="shared" si="14"/>
        <v>17160.1</v>
      </c>
      <c r="H73" s="18">
        <f t="shared" si="14"/>
        <v>19705.2</v>
      </c>
      <c r="I73" s="18">
        <f t="shared" si="14"/>
        <v>18039.1</v>
      </c>
      <c r="J73" s="18">
        <f t="shared" si="14"/>
        <v>18039.1</v>
      </c>
      <c r="K73" s="19" t="s">
        <v>38</v>
      </c>
    </row>
    <row r="74" spans="1:11" ht="12.75">
      <c r="A74" s="20"/>
      <c r="B74" s="5" t="s">
        <v>8</v>
      </c>
      <c r="C74" s="18">
        <f t="shared" si="13"/>
        <v>0</v>
      </c>
      <c r="D74" s="18"/>
      <c r="E74" s="18"/>
      <c r="F74" s="18"/>
      <c r="G74" s="18"/>
      <c r="H74" s="18"/>
      <c r="I74" s="18"/>
      <c r="J74" s="18"/>
      <c r="K74" s="19"/>
    </row>
    <row r="75" spans="1:11" ht="12.75">
      <c r="A75" s="20"/>
      <c r="B75" s="5" t="s">
        <v>9</v>
      </c>
      <c r="C75" s="18">
        <f t="shared" si="13"/>
        <v>1674.4</v>
      </c>
      <c r="D75" s="18"/>
      <c r="E75" s="18"/>
      <c r="F75" s="18"/>
      <c r="G75" s="18"/>
      <c r="H75" s="18">
        <v>1674.4</v>
      </c>
      <c r="I75" s="18"/>
      <c r="J75" s="18"/>
      <c r="K75" s="19"/>
    </row>
    <row r="76" spans="1:11" ht="12.75">
      <c r="A76" s="20"/>
      <c r="B76" s="5" t="s">
        <v>10</v>
      </c>
      <c r="C76" s="18">
        <f t="shared" si="13"/>
        <v>122139</v>
      </c>
      <c r="D76" s="18">
        <v>17435.6</v>
      </c>
      <c r="E76" s="18">
        <v>17471.4</v>
      </c>
      <c r="F76" s="18">
        <v>15962.9</v>
      </c>
      <c r="G76" s="18">
        <v>17160.1</v>
      </c>
      <c r="H76" s="18">
        <v>18030.8</v>
      </c>
      <c r="I76" s="18">
        <v>18039.1</v>
      </c>
      <c r="J76" s="18">
        <v>18039.1</v>
      </c>
      <c r="K76" s="19" t="s">
        <v>38</v>
      </c>
    </row>
    <row r="77" spans="1:11" ht="33.75">
      <c r="A77" s="20"/>
      <c r="B77" s="5" t="s">
        <v>24</v>
      </c>
      <c r="C77" s="18">
        <f t="shared" si="13"/>
        <v>588.8</v>
      </c>
      <c r="D77" s="18">
        <f aca="true" t="shared" si="15" ref="D77:J77">D78+D79+D80</f>
        <v>0</v>
      </c>
      <c r="E77" s="18">
        <f t="shared" si="15"/>
        <v>0</v>
      </c>
      <c r="F77" s="18">
        <f t="shared" si="15"/>
        <v>100</v>
      </c>
      <c r="G77" s="18">
        <f t="shared" si="15"/>
        <v>280</v>
      </c>
      <c r="H77" s="18">
        <f t="shared" si="15"/>
        <v>208.8</v>
      </c>
      <c r="I77" s="18">
        <f t="shared" si="15"/>
        <v>0</v>
      </c>
      <c r="J77" s="18">
        <f t="shared" si="15"/>
        <v>0</v>
      </c>
      <c r="K77" s="19"/>
    </row>
    <row r="78" spans="1:11" ht="12.75">
      <c r="A78" s="20"/>
      <c r="B78" s="5" t="s">
        <v>8</v>
      </c>
      <c r="C78" s="18">
        <f t="shared" si="13"/>
        <v>555.1</v>
      </c>
      <c r="D78" s="18"/>
      <c r="E78" s="18"/>
      <c r="F78" s="18">
        <v>100</v>
      </c>
      <c r="G78" s="18">
        <v>280</v>
      </c>
      <c r="H78" s="18">
        <v>175.1</v>
      </c>
      <c r="I78" s="18"/>
      <c r="J78" s="18"/>
      <c r="K78" s="19"/>
    </row>
    <row r="79" spans="1:11" ht="12.75">
      <c r="A79" s="20"/>
      <c r="B79" s="5" t="s">
        <v>9</v>
      </c>
      <c r="C79" s="18">
        <f t="shared" si="13"/>
        <v>0</v>
      </c>
      <c r="D79" s="18"/>
      <c r="E79" s="18"/>
      <c r="F79" s="18"/>
      <c r="G79" s="18"/>
      <c r="H79" s="18"/>
      <c r="I79" s="18"/>
      <c r="J79" s="18"/>
      <c r="K79" s="19"/>
    </row>
    <row r="80" spans="1:11" ht="12.75">
      <c r="A80" s="20"/>
      <c r="B80" s="5" t="s">
        <v>10</v>
      </c>
      <c r="C80" s="18">
        <f t="shared" si="13"/>
        <v>33.7</v>
      </c>
      <c r="D80" s="18"/>
      <c r="E80" s="18"/>
      <c r="F80" s="18"/>
      <c r="G80" s="18"/>
      <c r="H80" s="18">
        <v>33.7</v>
      </c>
      <c r="I80" s="18"/>
      <c r="J80" s="18"/>
      <c r="K80" s="19"/>
    </row>
    <row r="81" spans="1:11" ht="49.5" customHeight="1">
      <c r="A81" s="20"/>
      <c r="B81" s="5" t="s">
        <v>25</v>
      </c>
      <c r="C81" s="18">
        <f t="shared" si="13"/>
        <v>210</v>
      </c>
      <c r="D81" s="18">
        <f aca="true" t="shared" si="16" ref="D81:J81">D82+D83+D84</f>
        <v>0</v>
      </c>
      <c r="E81" s="18">
        <f t="shared" si="16"/>
        <v>50</v>
      </c>
      <c r="F81" s="18">
        <f t="shared" si="16"/>
        <v>50</v>
      </c>
      <c r="G81" s="18">
        <f t="shared" si="16"/>
        <v>50</v>
      </c>
      <c r="H81" s="18">
        <f t="shared" si="16"/>
        <v>60</v>
      </c>
      <c r="I81" s="18">
        <f t="shared" si="16"/>
        <v>0</v>
      </c>
      <c r="J81" s="18">
        <f t="shared" si="16"/>
        <v>0</v>
      </c>
      <c r="K81" s="19"/>
    </row>
    <row r="82" spans="1:11" ht="12.75">
      <c r="A82" s="20"/>
      <c r="B82" s="5" t="s">
        <v>8</v>
      </c>
      <c r="C82" s="18">
        <f t="shared" si="13"/>
        <v>200</v>
      </c>
      <c r="D82" s="18"/>
      <c r="E82" s="18">
        <v>50</v>
      </c>
      <c r="F82" s="18">
        <v>50</v>
      </c>
      <c r="G82" s="18">
        <v>50</v>
      </c>
      <c r="H82" s="18">
        <v>50</v>
      </c>
      <c r="I82" s="18"/>
      <c r="J82" s="18"/>
      <c r="K82" s="19"/>
    </row>
    <row r="83" spans="1:11" ht="12.75">
      <c r="A83" s="20"/>
      <c r="B83" s="5" t="s">
        <v>9</v>
      </c>
      <c r="C83" s="18">
        <f t="shared" si="13"/>
        <v>0</v>
      </c>
      <c r="D83" s="18"/>
      <c r="E83" s="18"/>
      <c r="F83" s="18"/>
      <c r="G83" s="18"/>
      <c r="H83" s="18"/>
      <c r="I83" s="18"/>
      <c r="J83" s="18"/>
      <c r="K83" s="19"/>
    </row>
    <row r="84" spans="1:11" ht="12.75">
      <c r="A84" s="20"/>
      <c r="B84" s="5" t="s">
        <v>10</v>
      </c>
      <c r="C84" s="18">
        <f t="shared" si="13"/>
        <v>10</v>
      </c>
      <c r="D84" s="18"/>
      <c r="E84" s="18"/>
      <c r="F84" s="18"/>
      <c r="G84" s="18"/>
      <c r="H84" s="18">
        <v>10</v>
      </c>
      <c r="I84" s="18"/>
      <c r="J84" s="18"/>
      <c r="K84" s="19"/>
    </row>
    <row r="85" spans="1:11" ht="22.5">
      <c r="A85" s="20"/>
      <c r="B85" s="5" t="s">
        <v>54</v>
      </c>
      <c r="C85" s="18">
        <f t="shared" si="13"/>
        <v>30705.600000000002</v>
      </c>
      <c r="D85" s="18">
        <f aca="true" t="shared" si="17" ref="D85:J85">D86+D87+D88</f>
        <v>3070.4</v>
      </c>
      <c r="E85" s="18">
        <f t="shared" si="17"/>
        <v>3501.3</v>
      </c>
      <c r="F85" s="18">
        <f t="shared" si="17"/>
        <v>3699.8</v>
      </c>
      <c r="G85" s="18">
        <f t="shared" si="17"/>
        <v>4342.7</v>
      </c>
      <c r="H85" s="18">
        <f t="shared" si="17"/>
        <v>5905.1</v>
      </c>
      <c r="I85" s="18">
        <f>I86+I87+I88</f>
        <v>5093.1</v>
      </c>
      <c r="J85" s="18">
        <f t="shared" si="17"/>
        <v>5093.2</v>
      </c>
      <c r="K85" s="19" t="s">
        <v>42</v>
      </c>
    </row>
    <row r="86" spans="1:11" ht="12.75">
      <c r="A86" s="20"/>
      <c r="B86" s="5" t="s">
        <v>8</v>
      </c>
      <c r="C86" s="18">
        <f t="shared" si="13"/>
        <v>0</v>
      </c>
      <c r="D86" s="18"/>
      <c r="E86" s="18"/>
      <c r="F86" s="18"/>
      <c r="G86" s="18"/>
      <c r="H86" s="18"/>
      <c r="I86" s="18"/>
      <c r="J86" s="18"/>
      <c r="K86" s="19"/>
    </row>
    <row r="87" spans="1:11" ht="12.75">
      <c r="A87" s="20"/>
      <c r="B87" s="5" t="s">
        <v>9</v>
      </c>
      <c r="C87" s="18">
        <f t="shared" si="13"/>
        <v>812</v>
      </c>
      <c r="D87" s="18"/>
      <c r="E87" s="18"/>
      <c r="F87" s="18"/>
      <c r="G87" s="18"/>
      <c r="H87" s="18">
        <v>812</v>
      </c>
      <c r="I87" s="18"/>
      <c r="J87" s="18"/>
      <c r="K87" s="19"/>
    </row>
    <row r="88" spans="1:11" ht="12.75">
      <c r="A88" s="20"/>
      <c r="B88" s="5" t="s">
        <v>10</v>
      </c>
      <c r="C88" s="18">
        <f t="shared" si="13"/>
        <v>29893.600000000002</v>
      </c>
      <c r="D88" s="18">
        <v>3070.4</v>
      </c>
      <c r="E88" s="18">
        <v>3501.3</v>
      </c>
      <c r="F88" s="18">
        <v>3699.8</v>
      </c>
      <c r="G88" s="18">
        <v>4342.7</v>
      </c>
      <c r="H88" s="18">
        <v>5093.1</v>
      </c>
      <c r="I88" s="18">
        <v>5093.1</v>
      </c>
      <c r="J88" s="18">
        <v>5093.2</v>
      </c>
      <c r="K88" s="19" t="s">
        <v>42</v>
      </c>
    </row>
    <row r="89" spans="1:11" ht="12.75">
      <c r="A89" s="20"/>
      <c r="B89" s="36" t="s">
        <v>16</v>
      </c>
      <c r="C89" s="37"/>
      <c r="D89" s="37"/>
      <c r="E89" s="37"/>
      <c r="F89" s="37"/>
      <c r="G89" s="37"/>
      <c r="H89" s="37"/>
      <c r="I89" s="37"/>
      <c r="J89" s="37"/>
      <c r="K89" s="38"/>
    </row>
    <row r="90" spans="1:11" ht="33.75">
      <c r="A90" s="20"/>
      <c r="B90" s="5" t="s">
        <v>50</v>
      </c>
      <c r="C90" s="18">
        <f>D90+E90+F90+G90+H90+I90+J90</f>
        <v>2769.8</v>
      </c>
      <c r="D90" s="18">
        <f aca="true" t="shared" si="18" ref="D90:J90">D91+D92+D93</f>
        <v>0</v>
      </c>
      <c r="E90" s="18">
        <f t="shared" si="18"/>
        <v>0</v>
      </c>
      <c r="F90" s="18">
        <f t="shared" si="18"/>
        <v>152.8</v>
      </c>
      <c r="G90" s="18">
        <f t="shared" si="18"/>
        <v>487</v>
      </c>
      <c r="H90" s="18">
        <f t="shared" si="18"/>
        <v>710</v>
      </c>
      <c r="I90" s="18">
        <f t="shared" si="18"/>
        <v>710</v>
      </c>
      <c r="J90" s="18">
        <f t="shared" si="18"/>
        <v>710</v>
      </c>
      <c r="K90" s="19" t="s">
        <v>43</v>
      </c>
    </row>
    <row r="91" spans="1:11" ht="12.75">
      <c r="A91" s="20"/>
      <c r="B91" s="5" t="s">
        <v>8</v>
      </c>
      <c r="C91" s="18">
        <f>D91+E91+F91+G91+H91+I91+J91</f>
        <v>0</v>
      </c>
      <c r="D91" s="18"/>
      <c r="E91" s="18"/>
      <c r="F91" s="18"/>
      <c r="G91" s="18"/>
      <c r="H91" s="18"/>
      <c r="I91" s="18"/>
      <c r="J91" s="18"/>
      <c r="K91" s="19"/>
    </row>
    <row r="92" spans="1:11" ht="12.75">
      <c r="A92" s="20"/>
      <c r="B92" s="5" t="s">
        <v>9</v>
      </c>
      <c r="C92" s="18">
        <f>D92+E92+F92+G92+H92+I92+J92</f>
        <v>0</v>
      </c>
      <c r="D92" s="18"/>
      <c r="E92" s="18"/>
      <c r="F92" s="18"/>
      <c r="G92" s="18"/>
      <c r="H92" s="18"/>
      <c r="I92" s="18"/>
      <c r="J92" s="18"/>
      <c r="K92" s="19"/>
    </row>
    <row r="93" spans="1:11" ht="12.75">
      <c r="A93" s="20"/>
      <c r="B93" s="5" t="s">
        <v>10</v>
      </c>
      <c r="C93" s="18">
        <f>D93+E93+F93+G93+H93+I93+J93</f>
        <v>2769.8</v>
      </c>
      <c r="D93" s="18"/>
      <c r="E93" s="18"/>
      <c r="F93" s="18">
        <v>152.8</v>
      </c>
      <c r="G93" s="18">
        <v>487</v>
      </c>
      <c r="H93" s="18">
        <v>710</v>
      </c>
      <c r="I93" s="18">
        <v>710</v>
      </c>
      <c r="J93" s="18">
        <v>710</v>
      </c>
      <c r="K93" s="19" t="s">
        <v>43</v>
      </c>
    </row>
    <row r="94" spans="1:11" ht="12.75">
      <c r="A94" s="20"/>
      <c r="B94" s="36" t="s">
        <v>20</v>
      </c>
      <c r="C94" s="37"/>
      <c r="D94" s="37"/>
      <c r="E94" s="37"/>
      <c r="F94" s="37"/>
      <c r="G94" s="37"/>
      <c r="H94" s="37"/>
      <c r="I94" s="37"/>
      <c r="J94" s="37"/>
      <c r="K94" s="38"/>
    </row>
    <row r="95" spans="1:11" ht="45.75" customHeight="1">
      <c r="A95" s="20"/>
      <c r="B95" s="5" t="s">
        <v>51</v>
      </c>
      <c r="C95" s="18">
        <f aca="true" t="shared" si="19" ref="C95:C102">D95+E95+F95+G95+H95+I95+J95</f>
        <v>27935.9</v>
      </c>
      <c r="D95" s="18">
        <f aca="true" t="shared" si="20" ref="D95:J95">D96+D97+D98</f>
        <v>3070.4</v>
      </c>
      <c r="E95" s="18">
        <f t="shared" si="20"/>
        <v>3501.3</v>
      </c>
      <c r="F95" s="18">
        <f t="shared" si="20"/>
        <v>3547</v>
      </c>
      <c r="G95" s="18">
        <f t="shared" si="20"/>
        <v>3855.7</v>
      </c>
      <c r="H95" s="18">
        <f t="shared" si="20"/>
        <v>5195.1</v>
      </c>
      <c r="I95" s="18">
        <f t="shared" si="20"/>
        <v>4383.2</v>
      </c>
      <c r="J95" s="18">
        <f t="shared" si="20"/>
        <v>4383.2</v>
      </c>
      <c r="K95" s="19"/>
    </row>
    <row r="96" spans="1:11" ht="12.75">
      <c r="A96" s="20"/>
      <c r="B96" s="5" t="s">
        <v>8</v>
      </c>
      <c r="C96" s="18">
        <f t="shared" si="19"/>
        <v>0</v>
      </c>
      <c r="D96" s="18"/>
      <c r="E96" s="18"/>
      <c r="F96" s="18"/>
      <c r="G96" s="18"/>
      <c r="H96" s="18"/>
      <c r="I96" s="18"/>
      <c r="J96" s="18"/>
      <c r="K96" s="19"/>
    </row>
    <row r="97" spans="1:11" ht="12.75">
      <c r="A97" s="20"/>
      <c r="B97" s="5" t="s">
        <v>9</v>
      </c>
      <c r="C97" s="18">
        <f t="shared" si="19"/>
        <v>812</v>
      </c>
      <c r="D97" s="18"/>
      <c r="E97" s="18"/>
      <c r="F97" s="18"/>
      <c r="G97" s="18"/>
      <c r="H97" s="18">
        <v>812</v>
      </c>
      <c r="I97" s="18"/>
      <c r="J97" s="18"/>
      <c r="K97" s="19"/>
    </row>
    <row r="98" spans="1:11" ht="12.75">
      <c r="A98" s="20"/>
      <c r="B98" s="5" t="s">
        <v>10</v>
      </c>
      <c r="C98" s="18">
        <f t="shared" si="19"/>
        <v>27123.9</v>
      </c>
      <c r="D98" s="18">
        <v>3070.4</v>
      </c>
      <c r="E98" s="18">
        <v>3501.3</v>
      </c>
      <c r="F98" s="18">
        <v>3547</v>
      </c>
      <c r="G98" s="18">
        <v>3855.7</v>
      </c>
      <c r="H98" s="18">
        <v>4383.1</v>
      </c>
      <c r="I98" s="18">
        <v>4383.2</v>
      </c>
      <c r="J98" s="18">
        <v>4383.2</v>
      </c>
      <c r="K98" s="19"/>
    </row>
    <row r="99" spans="1:11" ht="43.5" customHeight="1">
      <c r="A99" s="20"/>
      <c r="B99" s="5" t="s">
        <v>55</v>
      </c>
      <c r="C99" s="18">
        <f t="shared" si="19"/>
        <v>4045</v>
      </c>
      <c r="D99" s="18">
        <f aca="true" t="shared" si="21" ref="D99:J99">D100+D101+D102</f>
        <v>600</v>
      </c>
      <c r="E99" s="18">
        <f t="shared" si="21"/>
        <v>240</v>
      </c>
      <c r="F99" s="18">
        <f t="shared" si="21"/>
        <v>340.2</v>
      </c>
      <c r="G99" s="18">
        <f t="shared" si="21"/>
        <v>477.5</v>
      </c>
      <c r="H99" s="18">
        <f t="shared" si="21"/>
        <v>787.3</v>
      </c>
      <c r="I99" s="18">
        <f t="shared" si="21"/>
        <v>800</v>
      </c>
      <c r="J99" s="18">
        <f t="shared" si="21"/>
        <v>800</v>
      </c>
      <c r="K99" s="19" t="s">
        <v>44</v>
      </c>
    </row>
    <row r="100" spans="1:11" ht="12.75">
      <c r="A100" s="20"/>
      <c r="B100" s="5" t="s">
        <v>8</v>
      </c>
      <c r="C100" s="18">
        <f t="shared" si="19"/>
        <v>0</v>
      </c>
      <c r="D100" s="18"/>
      <c r="E100" s="18"/>
      <c r="F100" s="18"/>
      <c r="G100" s="18"/>
      <c r="H100" s="18"/>
      <c r="I100" s="18"/>
      <c r="J100" s="18"/>
      <c r="K100" s="19"/>
    </row>
    <row r="101" spans="1:11" ht="12.75">
      <c r="A101" s="20"/>
      <c r="B101" s="5" t="s">
        <v>9</v>
      </c>
      <c r="C101" s="18">
        <f t="shared" si="19"/>
        <v>0</v>
      </c>
      <c r="D101" s="18"/>
      <c r="E101" s="18"/>
      <c r="F101" s="18"/>
      <c r="G101" s="18"/>
      <c r="H101" s="18"/>
      <c r="I101" s="18"/>
      <c r="J101" s="18"/>
      <c r="K101" s="19"/>
    </row>
    <row r="102" spans="1:11" ht="12.75">
      <c r="A102" s="20"/>
      <c r="B102" s="5" t="s">
        <v>10</v>
      </c>
      <c r="C102" s="18">
        <f t="shared" si="19"/>
        <v>4045</v>
      </c>
      <c r="D102" s="18">
        <v>600</v>
      </c>
      <c r="E102" s="18">
        <v>240</v>
      </c>
      <c r="F102" s="18">
        <v>340.2</v>
      </c>
      <c r="G102" s="18">
        <v>477.5</v>
      </c>
      <c r="H102" s="18">
        <v>787.3</v>
      </c>
      <c r="I102" s="18">
        <v>800</v>
      </c>
      <c r="J102" s="18">
        <v>800</v>
      </c>
      <c r="K102" s="19" t="s">
        <v>44</v>
      </c>
    </row>
    <row r="103" spans="1:11" ht="29.25" customHeight="1">
      <c r="A103" s="20"/>
      <c r="B103" s="30" t="s">
        <v>26</v>
      </c>
      <c r="C103" s="31"/>
      <c r="D103" s="31"/>
      <c r="E103" s="31"/>
      <c r="F103" s="31"/>
      <c r="G103" s="31"/>
      <c r="H103" s="31"/>
      <c r="I103" s="31"/>
      <c r="J103" s="31"/>
      <c r="K103" s="32"/>
    </row>
    <row r="104" spans="1:11" ht="21.75">
      <c r="A104" s="20"/>
      <c r="B104" s="4" t="s">
        <v>12</v>
      </c>
      <c r="C104" s="18">
        <f>D104+E104+F104+G104+H104+I104+J104</f>
        <v>81800.6</v>
      </c>
      <c r="D104" s="18">
        <f aca="true" t="shared" si="22" ref="D104:J104">D105+D106+D107</f>
        <v>9341.2</v>
      </c>
      <c r="E104" s="18">
        <f t="shared" si="22"/>
        <v>9489.300000000001</v>
      </c>
      <c r="F104" s="18">
        <f t="shared" si="22"/>
        <v>8175.5</v>
      </c>
      <c r="G104" s="18">
        <f t="shared" si="22"/>
        <v>12951</v>
      </c>
      <c r="H104" s="18">
        <f t="shared" si="22"/>
        <v>14768.6</v>
      </c>
      <c r="I104" s="18">
        <f t="shared" si="22"/>
        <v>13537.5</v>
      </c>
      <c r="J104" s="18">
        <f t="shared" si="22"/>
        <v>13537.5</v>
      </c>
      <c r="K104" s="19" t="s">
        <v>45</v>
      </c>
    </row>
    <row r="105" spans="1:11" ht="12.75">
      <c r="A105" s="20"/>
      <c r="B105" s="5" t="s">
        <v>8</v>
      </c>
      <c r="C105" s="18">
        <f>D105+E105+F105+G105+H105+I105+J105</f>
        <v>100</v>
      </c>
      <c r="D105" s="27"/>
      <c r="E105" s="27">
        <v>100</v>
      </c>
      <c r="F105" s="27"/>
      <c r="G105" s="27"/>
      <c r="H105" s="27"/>
      <c r="I105" s="27"/>
      <c r="J105" s="27"/>
      <c r="K105" s="19"/>
    </row>
    <row r="106" spans="1:11" ht="12.75">
      <c r="A106" s="20"/>
      <c r="B106" s="5" t="s">
        <v>9</v>
      </c>
      <c r="C106" s="18">
        <f>D106+E106+F106+G106+H106+I106+J106</f>
        <v>6730.4</v>
      </c>
      <c r="D106" s="27">
        <v>1035</v>
      </c>
      <c r="E106" s="27">
        <v>974.6</v>
      </c>
      <c r="F106" s="27">
        <v>1154.8</v>
      </c>
      <c r="G106" s="27">
        <v>2334.9</v>
      </c>
      <c r="H106" s="27">
        <v>1231.1</v>
      </c>
      <c r="I106" s="27"/>
      <c r="J106" s="27"/>
      <c r="K106" s="19"/>
    </row>
    <row r="107" spans="1:11" ht="12.75">
      <c r="A107" s="20"/>
      <c r="B107" s="5" t="s">
        <v>10</v>
      </c>
      <c r="C107" s="18">
        <f>D107+E107+F107+G107+H107+I107+J107</f>
        <v>74970.20000000001</v>
      </c>
      <c r="D107" s="27">
        <v>8306.2</v>
      </c>
      <c r="E107" s="27">
        <v>8414.7</v>
      </c>
      <c r="F107" s="27">
        <v>7020.7</v>
      </c>
      <c r="G107" s="27">
        <v>10616.1</v>
      </c>
      <c r="H107" s="27">
        <v>13537.5</v>
      </c>
      <c r="I107" s="27">
        <v>13537.5</v>
      </c>
      <c r="J107" s="27">
        <v>13537.5</v>
      </c>
      <c r="K107" s="19" t="s">
        <v>45</v>
      </c>
    </row>
    <row r="108" spans="1:11" ht="12.75">
      <c r="A108" s="20"/>
      <c r="B108" s="36" t="s">
        <v>27</v>
      </c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ht="36" customHeight="1">
      <c r="A109" s="20"/>
      <c r="B109" s="5" t="s">
        <v>56</v>
      </c>
      <c r="C109" s="18">
        <f aca="true" t="shared" si="23" ref="C109:C120">D109+E109+F109+G109+H109+I109+J109</f>
        <v>76596.90000000001</v>
      </c>
      <c r="D109" s="18">
        <f aca="true" t="shared" si="24" ref="D109:J109">D110+D111+D112</f>
        <v>8306.2</v>
      </c>
      <c r="E109" s="18">
        <f t="shared" si="24"/>
        <v>8514.7</v>
      </c>
      <c r="F109" s="18">
        <f t="shared" si="24"/>
        <v>7020.7</v>
      </c>
      <c r="G109" s="18">
        <f t="shared" si="24"/>
        <v>12007.1</v>
      </c>
      <c r="H109" s="18">
        <f t="shared" si="24"/>
        <v>13673.2</v>
      </c>
      <c r="I109" s="18">
        <f t="shared" si="24"/>
        <v>13537.5</v>
      </c>
      <c r="J109" s="18">
        <f t="shared" si="24"/>
        <v>13537.5</v>
      </c>
      <c r="K109" s="19" t="s">
        <v>45</v>
      </c>
    </row>
    <row r="110" spans="1:11" ht="12.75">
      <c r="A110" s="20"/>
      <c r="B110" s="5" t="s">
        <v>8</v>
      </c>
      <c r="C110" s="18">
        <f t="shared" si="23"/>
        <v>100</v>
      </c>
      <c r="D110" s="18"/>
      <c r="E110" s="18">
        <v>100</v>
      </c>
      <c r="F110" s="18"/>
      <c r="G110" s="18"/>
      <c r="H110" s="18"/>
      <c r="I110" s="18"/>
      <c r="J110" s="18"/>
      <c r="K110" s="19"/>
    </row>
    <row r="111" spans="1:11" ht="12.75">
      <c r="A111" s="20"/>
      <c r="B111" s="5" t="s">
        <v>9</v>
      </c>
      <c r="C111" s="18">
        <f t="shared" si="23"/>
        <v>1526.7</v>
      </c>
      <c r="D111" s="18"/>
      <c r="E111" s="18"/>
      <c r="F111" s="18"/>
      <c r="G111" s="18">
        <v>1391</v>
      </c>
      <c r="H111" s="18">
        <v>135.7</v>
      </c>
      <c r="I111" s="18"/>
      <c r="J111" s="18"/>
      <c r="K111" s="19"/>
    </row>
    <row r="112" spans="1:11" ht="12.75">
      <c r="A112" s="20"/>
      <c r="B112" s="5" t="s">
        <v>10</v>
      </c>
      <c r="C112" s="18">
        <f t="shared" si="23"/>
        <v>74970.20000000001</v>
      </c>
      <c r="D112" s="18">
        <v>8306.2</v>
      </c>
      <c r="E112" s="18">
        <v>8414.7</v>
      </c>
      <c r="F112" s="18">
        <v>7020.7</v>
      </c>
      <c r="G112" s="18">
        <v>10616.1</v>
      </c>
      <c r="H112" s="18">
        <v>13537.5</v>
      </c>
      <c r="I112" s="18">
        <v>13537.5</v>
      </c>
      <c r="J112" s="18">
        <v>13537.5</v>
      </c>
      <c r="K112" s="19" t="s">
        <v>45</v>
      </c>
    </row>
    <row r="113" spans="1:11" ht="48" customHeight="1">
      <c r="A113" s="20"/>
      <c r="B113" s="5" t="s">
        <v>28</v>
      </c>
      <c r="C113" s="18">
        <f t="shared" si="23"/>
        <v>540.7</v>
      </c>
      <c r="D113" s="18">
        <f aca="true" t="shared" si="25" ref="D113:J113">D114+D115+D116</f>
        <v>164.6</v>
      </c>
      <c r="E113" s="18">
        <f t="shared" si="25"/>
        <v>6.9</v>
      </c>
      <c r="F113" s="18">
        <f t="shared" si="25"/>
        <v>0</v>
      </c>
      <c r="G113" s="18">
        <f t="shared" si="25"/>
        <v>114.2</v>
      </c>
      <c r="H113" s="18">
        <f t="shared" si="25"/>
        <v>85</v>
      </c>
      <c r="I113" s="18">
        <f t="shared" si="25"/>
        <v>85</v>
      </c>
      <c r="J113" s="18">
        <f t="shared" si="25"/>
        <v>85</v>
      </c>
      <c r="K113" s="19" t="s">
        <v>45</v>
      </c>
    </row>
    <row r="114" spans="1:11" ht="12.75">
      <c r="A114" s="20"/>
      <c r="B114" s="5" t="s">
        <v>8</v>
      </c>
      <c r="C114" s="18">
        <f t="shared" si="23"/>
        <v>0</v>
      </c>
      <c r="D114" s="18"/>
      <c r="E114" s="18"/>
      <c r="F114" s="18"/>
      <c r="G114" s="18"/>
      <c r="H114" s="18"/>
      <c r="I114" s="18"/>
      <c r="J114" s="18"/>
      <c r="K114" s="19"/>
    </row>
    <row r="115" spans="1:11" ht="12.75">
      <c r="A115" s="20"/>
      <c r="B115" s="5" t="s">
        <v>9</v>
      </c>
      <c r="C115" s="18">
        <f t="shared" si="23"/>
        <v>0</v>
      </c>
      <c r="D115" s="18"/>
      <c r="E115" s="18"/>
      <c r="F115" s="18"/>
      <c r="G115" s="18"/>
      <c r="H115" s="18"/>
      <c r="I115" s="18"/>
      <c r="J115" s="18"/>
      <c r="K115" s="19"/>
    </row>
    <row r="116" spans="1:11" ht="12.75">
      <c r="A116" s="20"/>
      <c r="B116" s="5" t="s">
        <v>10</v>
      </c>
      <c r="C116" s="18">
        <f t="shared" si="23"/>
        <v>540.7</v>
      </c>
      <c r="D116" s="18">
        <v>164.6</v>
      </c>
      <c r="E116" s="18">
        <v>6.9</v>
      </c>
      <c r="F116" s="18">
        <v>0</v>
      </c>
      <c r="G116" s="18">
        <v>114.2</v>
      </c>
      <c r="H116" s="18">
        <v>85</v>
      </c>
      <c r="I116" s="18">
        <v>85</v>
      </c>
      <c r="J116" s="18">
        <v>85</v>
      </c>
      <c r="K116" s="19" t="s">
        <v>45</v>
      </c>
    </row>
    <row r="117" spans="1:11" ht="42.75" customHeight="1">
      <c r="A117" s="20"/>
      <c r="B117" s="5" t="s">
        <v>29</v>
      </c>
      <c r="C117" s="18">
        <f t="shared" si="23"/>
        <v>580.1</v>
      </c>
      <c r="D117" s="18">
        <f aca="true" t="shared" si="26" ref="D117:J117">D118+D119+D120</f>
        <v>0</v>
      </c>
      <c r="E117" s="18">
        <f t="shared" si="26"/>
        <v>0</v>
      </c>
      <c r="F117" s="18">
        <f t="shared" si="26"/>
        <v>0</v>
      </c>
      <c r="G117" s="18">
        <f t="shared" si="26"/>
        <v>181.3</v>
      </c>
      <c r="H117" s="18">
        <f t="shared" si="26"/>
        <v>199.4</v>
      </c>
      <c r="I117" s="18">
        <f t="shared" si="26"/>
        <v>199.4</v>
      </c>
      <c r="J117" s="18">
        <f t="shared" si="26"/>
        <v>0</v>
      </c>
      <c r="K117" s="19"/>
    </row>
    <row r="118" spans="1:11" ht="12.75">
      <c r="A118" s="20"/>
      <c r="B118" s="5" t="s">
        <v>8</v>
      </c>
      <c r="C118" s="18">
        <f t="shared" si="23"/>
        <v>0</v>
      </c>
      <c r="D118" s="18"/>
      <c r="E118" s="18"/>
      <c r="F118" s="18"/>
      <c r="G118" s="18"/>
      <c r="H118" s="18"/>
      <c r="I118" s="18"/>
      <c r="J118" s="18"/>
      <c r="K118" s="19"/>
    </row>
    <row r="119" spans="1:11" ht="12.75">
      <c r="A119" s="20"/>
      <c r="B119" s="5" t="s">
        <v>9</v>
      </c>
      <c r="C119" s="18">
        <f t="shared" si="23"/>
        <v>0</v>
      </c>
      <c r="D119" s="18"/>
      <c r="E119" s="18"/>
      <c r="F119" s="18"/>
      <c r="G119" s="18"/>
      <c r="H119" s="18"/>
      <c r="I119" s="18"/>
      <c r="J119" s="18"/>
      <c r="K119" s="19"/>
    </row>
    <row r="120" spans="1:11" ht="12.75">
      <c r="A120" s="20"/>
      <c r="B120" s="5" t="s">
        <v>10</v>
      </c>
      <c r="C120" s="18">
        <f t="shared" si="23"/>
        <v>580.1</v>
      </c>
      <c r="D120" s="18">
        <v>0</v>
      </c>
      <c r="E120" s="18">
        <v>0</v>
      </c>
      <c r="F120" s="18">
        <v>0</v>
      </c>
      <c r="G120" s="18">
        <v>181.3</v>
      </c>
      <c r="H120" s="18">
        <v>199.4</v>
      </c>
      <c r="I120" s="18">
        <v>199.4</v>
      </c>
      <c r="J120" s="18">
        <v>0</v>
      </c>
      <c r="K120" s="19"/>
    </row>
    <row r="121" spans="1:11" ht="12.75">
      <c r="A121" s="20"/>
      <c r="B121" s="36" t="s">
        <v>20</v>
      </c>
      <c r="C121" s="37"/>
      <c r="D121" s="37"/>
      <c r="E121" s="37"/>
      <c r="F121" s="37"/>
      <c r="G121" s="37"/>
      <c r="H121" s="37"/>
      <c r="I121" s="37"/>
      <c r="J121" s="37"/>
      <c r="K121" s="38"/>
    </row>
    <row r="122" spans="1:11" ht="55.5" customHeight="1">
      <c r="A122" s="20"/>
      <c r="B122" s="5" t="s">
        <v>47</v>
      </c>
      <c r="C122" s="18">
        <f aca="true" t="shared" si="27" ref="C122:C133">D122+E122+F122+G122+H122+I122+J122</f>
        <v>75176.70000000001</v>
      </c>
      <c r="D122" s="18">
        <f aca="true" t="shared" si="28" ref="D122:J122">D123+D124+D125</f>
        <v>8141.6</v>
      </c>
      <c r="E122" s="18">
        <f t="shared" si="28"/>
        <v>8407.8</v>
      </c>
      <c r="F122" s="18">
        <f t="shared" si="28"/>
        <v>7020.7</v>
      </c>
      <c r="G122" s="18">
        <f t="shared" si="28"/>
        <v>11711.6</v>
      </c>
      <c r="H122" s="18">
        <f t="shared" si="28"/>
        <v>13388.800000000001</v>
      </c>
      <c r="I122" s="18">
        <f t="shared" si="28"/>
        <v>13253.1</v>
      </c>
      <c r="J122" s="18">
        <f t="shared" si="28"/>
        <v>13253.1</v>
      </c>
      <c r="K122" s="19" t="s">
        <v>45</v>
      </c>
    </row>
    <row r="123" spans="1:11" ht="12.75">
      <c r="A123" s="20"/>
      <c r="B123" s="5" t="s">
        <v>8</v>
      </c>
      <c r="C123" s="18">
        <f t="shared" si="27"/>
        <v>0</v>
      </c>
      <c r="D123" s="18"/>
      <c r="E123" s="18"/>
      <c r="F123" s="18"/>
      <c r="G123" s="18"/>
      <c r="H123" s="18"/>
      <c r="I123" s="18"/>
      <c r="J123" s="18"/>
      <c r="K123" s="19"/>
    </row>
    <row r="124" spans="1:11" ht="12.75">
      <c r="A124" s="20"/>
      <c r="B124" s="5" t="s">
        <v>9</v>
      </c>
      <c r="C124" s="18">
        <f t="shared" si="27"/>
        <v>1526.7</v>
      </c>
      <c r="D124" s="18"/>
      <c r="E124" s="18"/>
      <c r="F124" s="18"/>
      <c r="G124" s="18">
        <v>1391</v>
      </c>
      <c r="H124" s="18">
        <v>135.7</v>
      </c>
      <c r="I124" s="18"/>
      <c r="J124" s="18"/>
      <c r="K124" s="19"/>
    </row>
    <row r="125" spans="1:11" ht="12.75">
      <c r="A125" s="20"/>
      <c r="B125" s="5" t="s">
        <v>10</v>
      </c>
      <c r="C125" s="18">
        <f t="shared" si="27"/>
        <v>73650</v>
      </c>
      <c r="D125" s="18">
        <v>8141.6</v>
      </c>
      <c r="E125" s="18">
        <v>8407.8</v>
      </c>
      <c r="F125" s="18">
        <v>7020.7</v>
      </c>
      <c r="G125" s="18">
        <v>10320.6</v>
      </c>
      <c r="H125" s="18">
        <v>13253.1</v>
      </c>
      <c r="I125" s="18">
        <v>13253.1</v>
      </c>
      <c r="J125" s="18">
        <v>13253.1</v>
      </c>
      <c r="K125" s="19" t="s">
        <v>45</v>
      </c>
    </row>
    <row r="126" spans="1:11" ht="33.75">
      <c r="A126" s="20"/>
      <c r="B126" s="5" t="s">
        <v>30</v>
      </c>
      <c r="C126" s="18">
        <f t="shared" si="27"/>
        <v>100</v>
      </c>
      <c r="D126" s="18">
        <f aca="true" t="shared" si="29" ref="D126:J126">D127+D128+D129</f>
        <v>0</v>
      </c>
      <c r="E126" s="18">
        <f t="shared" si="29"/>
        <v>100</v>
      </c>
      <c r="F126" s="18">
        <f t="shared" si="29"/>
        <v>0</v>
      </c>
      <c r="G126" s="18">
        <f t="shared" si="29"/>
        <v>0</v>
      </c>
      <c r="H126" s="18">
        <f t="shared" si="29"/>
        <v>0</v>
      </c>
      <c r="I126" s="18">
        <f t="shared" si="29"/>
        <v>0</v>
      </c>
      <c r="J126" s="18">
        <f t="shared" si="29"/>
        <v>0</v>
      </c>
      <c r="K126" s="19"/>
    </row>
    <row r="127" spans="1:11" ht="12.75">
      <c r="A127" s="20"/>
      <c r="B127" s="5" t="s">
        <v>8</v>
      </c>
      <c r="C127" s="18">
        <f t="shared" si="27"/>
        <v>100</v>
      </c>
      <c r="D127" s="18"/>
      <c r="E127" s="18">
        <v>100</v>
      </c>
      <c r="F127" s="18"/>
      <c r="G127" s="18"/>
      <c r="H127" s="25"/>
      <c r="I127" s="25"/>
      <c r="J127" s="25"/>
      <c r="K127" s="19"/>
    </row>
    <row r="128" spans="1:11" ht="12.75">
      <c r="A128" s="20"/>
      <c r="B128" s="5" t="s">
        <v>9</v>
      </c>
      <c r="C128" s="18">
        <f t="shared" si="27"/>
        <v>0</v>
      </c>
      <c r="D128" s="18"/>
      <c r="E128" s="18"/>
      <c r="F128" s="18"/>
      <c r="G128" s="18"/>
      <c r="H128" s="25"/>
      <c r="I128" s="25"/>
      <c r="J128" s="25"/>
      <c r="K128" s="19"/>
    </row>
    <row r="129" spans="1:11" ht="12.75">
      <c r="A129" s="20"/>
      <c r="B129" s="5" t="s">
        <v>10</v>
      </c>
      <c r="C129" s="18">
        <f t="shared" si="27"/>
        <v>0</v>
      </c>
      <c r="D129" s="18"/>
      <c r="E129" s="18"/>
      <c r="F129" s="18"/>
      <c r="G129" s="18"/>
      <c r="H129" s="25"/>
      <c r="I129" s="25"/>
      <c r="J129" s="25"/>
      <c r="K129" s="19"/>
    </row>
    <row r="130" spans="1:11" ht="65.25" customHeight="1">
      <c r="A130" s="20"/>
      <c r="B130" s="29" t="s">
        <v>63</v>
      </c>
      <c r="C130" s="18">
        <f t="shared" si="27"/>
        <v>5203.699999999999</v>
      </c>
      <c r="D130" s="18">
        <f aca="true" t="shared" si="30" ref="D130:J130">D131+D132+D133</f>
        <v>1035</v>
      </c>
      <c r="E130" s="18">
        <f t="shared" si="30"/>
        <v>974.6</v>
      </c>
      <c r="F130" s="18">
        <f t="shared" si="30"/>
        <v>1154.8</v>
      </c>
      <c r="G130" s="18">
        <f t="shared" si="30"/>
        <v>943.9</v>
      </c>
      <c r="H130" s="18">
        <f t="shared" si="30"/>
        <v>1095.4</v>
      </c>
      <c r="I130" s="18">
        <f t="shared" si="30"/>
        <v>0</v>
      </c>
      <c r="J130" s="18">
        <f t="shared" si="30"/>
        <v>0</v>
      </c>
      <c r="K130" s="19"/>
    </row>
    <row r="131" spans="1:11" ht="12.75">
      <c r="A131" s="20"/>
      <c r="B131" s="5" t="s">
        <v>8</v>
      </c>
      <c r="C131" s="18">
        <f t="shared" si="27"/>
        <v>0</v>
      </c>
      <c r="D131" s="18"/>
      <c r="E131" s="18"/>
      <c r="F131" s="18"/>
      <c r="G131" s="18"/>
      <c r="H131" s="18"/>
      <c r="I131" s="18"/>
      <c r="J131" s="18"/>
      <c r="K131" s="19"/>
    </row>
    <row r="132" spans="1:11" ht="12.75">
      <c r="A132" s="20"/>
      <c r="B132" s="5" t="s">
        <v>9</v>
      </c>
      <c r="C132" s="18">
        <f t="shared" si="27"/>
        <v>5203.699999999999</v>
      </c>
      <c r="D132" s="18">
        <v>1035</v>
      </c>
      <c r="E132" s="18">
        <v>974.6</v>
      </c>
      <c r="F132" s="18">
        <v>1154.8</v>
      </c>
      <c r="G132" s="18">
        <v>943.9</v>
      </c>
      <c r="H132" s="18">
        <v>1095.4</v>
      </c>
      <c r="I132" s="18"/>
      <c r="J132" s="18"/>
      <c r="K132" s="19"/>
    </row>
    <row r="133" spans="1:11" ht="12.75">
      <c r="A133" s="20"/>
      <c r="B133" s="3" t="s">
        <v>10</v>
      </c>
      <c r="C133" s="18">
        <f t="shared" si="27"/>
        <v>0</v>
      </c>
      <c r="D133" s="22"/>
      <c r="E133" s="22"/>
      <c r="F133" s="22"/>
      <c r="G133" s="18"/>
      <c r="H133" s="18"/>
      <c r="I133" s="18"/>
      <c r="J133" s="18"/>
      <c r="K133" s="23"/>
    </row>
    <row r="134" spans="1:11" ht="47.25" customHeight="1">
      <c r="A134" s="20"/>
      <c r="B134" s="39" t="s">
        <v>52</v>
      </c>
      <c r="C134" s="40"/>
      <c r="D134" s="40"/>
      <c r="E134" s="40"/>
      <c r="F134" s="40"/>
      <c r="G134" s="40"/>
      <c r="H134" s="40"/>
      <c r="I134" s="40"/>
      <c r="J134" s="40"/>
      <c r="K134" s="41"/>
    </row>
    <row r="135" spans="1:11" ht="33.75">
      <c r="A135" s="20"/>
      <c r="B135" s="3" t="s">
        <v>62</v>
      </c>
      <c r="C135" s="18">
        <f>D135+E135+F135+G135+H135+I135+J135</f>
        <v>3664.7000000000003</v>
      </c>
      <c r="D135" s="22">
        <f aca="true" t="shared" si="31" ref="D135:J135">D136+D137+D138</f>
        <v>472.2</v>
      </c>
      <c r="E135" s="22">
        <f t="shared" si="31"/>
        <v>501.2</v>
      </c>
      <c r="F135" s="22">
        <f t="shared" si="31"/>
        <v>580.6</v>
      </c>
      <c r="G135" s="18">
        <v>517.3</v>
      </c>
      <c r="H135" s="18">
        <f t="shared" si="31"/>
        <v>523.6</v>
      </c>
      <c r="I135" s="18">
        <f t="shared" si="31"/>
        <v>534.9</v>
      </c>
      <c r="J135" s="18">
        <f t="shared" si="31"/>
        <v>534.9</v>
      </c>
      <c r="K135" s="23" t="s">
        <v>46</v>
      </c>
    </row>
    <row r="136" spans="1:11" ht="12.75">
      <c r="A136" s="20"/>
      <c r="B136" s="3" t="s">
        <v>8</v>
      </c>
      <c r="C136" s="18">
        <f>D136+E136+F136+G136+H136+I136+J136</f>
        <v>0</v>
      </c>
      <c r="D136" s="22"/>
      <c r="E136" s="22"/>
      <c r="F136" s="22"/>
      <c r="G136" s="18"/>
      <c r="H136" s="18"/>
      <c r="I136" s="18"/>
      <c r="J136" s="18"/>
      <c r="K136" s="23"/>
    </row>
    <row r="137" spans="1:11" ht="12.75">
      <c r="A137" s="20"/>
      <c r="B137" s="3" t="s">
        <v>9</v>
      </c>
      <c r="C137" s="18">
        <f>D137+E137+F137+G137+H137+I137+J137</f>
        <v>0</v>
      </c>
      <c r="D137" s="22"/>
      <c r="E137" s="22"/>
      <c r="F137" s="22"/>
      <c r="G137" s="18"/>
      <c r="H137" s="18"/>
      <c r="I137" s="18"/>
      <c r="J137" s="18"/>
      <c r="K137" s="23"/>
    </row>
    <row r="138" spans="1:11" ht="12.75">
      <c r="A138" s="20"/>
      <c r="B138" s="3" t="s">
        <v>10</v>
      </c>
      <c r="C138" s="18">
        <f>D138+E138+F138+G138+H138+I138+J138</f>
        <v>3664.7000000000003</v>
      </c>
      <c r="D138" s="22">
        <v>472.2</v>
      </c>
      <c r="E138" s="22">
        <v>501.2</v>
      </c>
      <c r="F138" s="22">
        <v>580.6</v>
      </c>
      <c r="G138" s="18">
        <v>517.3</v>
      </c>
      <c r="H138" s="18">
        <v>523.6</v>
      </c>
      <c r="I138" s="18">
        <v>534.9</v>
      </c>
      <c r="J138" s="18">
        <v>534.9</v>
      </c>
      <c r="K138" s="23" t="s">
        <v>46</v>
      </c>
    </row>
    <row r="139" ht="12.75">
      <c r="G139" s="28"/>
    </row>
  </sheetData>
  <sheetProtection/>
  <mergeCells count="28">
    <mergeCell ref="H1:K1"/>
    <mergeCell ref="G2:K2"/>
    <mergeCell ref="G3:K3"/>
    <mergeCell ref="C12:J12"/>
    <mergeCell ref="B62:K62"/>
    <mergeCell ref="B67:K67"/>
    <mergeCell ref="G4:K4"/>
    <mergeCell ref="F5:K5"/>
    <mergeCell ref="B19:K19"/>
    <mergeCell ref="B28:K28"/>
    <mergeCell ref="B29:K29"/>
    <mergeCell ref="B34:K34"/>
    <mergeCell ref="K12:K13"/>
    <mergeCell ref="A8:K8"/>
    <mergeCell ref="A9:K9"/>
    <mergeCell ref="A10:K10"/>
    <mergeCell ref="A12:A13"/>
    <mergeCell ref="B12:B13"/>
    <mergeCell ref="G6:K6"/>
    <mergeCell ref="B103:K103"/>
    <mergeCell ref="B47:K47"/>
    <mergeCell ref="B61:K61"/>
    <mergeCell ref="B108:K108"/>
    <mergeCell ref="B121:K121"/>
    <mergeCell ref="B134:K134"/>
    <mergeCell ref="B89:K89"/>
    <mergeCell ref="B94:K94"/>
    <mergeCell ref="B72:K7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Clerk</cp:lastModifiedBy>
  <cp:lastPrinted>2018-11-01T05:24:43Z</cp:lastPrinted>
  <dcterms:created xsi:type="dcterms:W3CDTF">2017-04-12T09:56:02Z</dcterms:created>
  <dcterms:modified xsi:type="dcterms:W3CDTF">2018-11-02T04:00:25Z</dcterms:modified>
  <cp:category/>
  <cp:version/>
  <cp:contentType/>
  <cp:contentStatus/>
</cp:coreProperties>
</file>