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головочная часть" sheetId="1" r:id="rId1"/>
    <sheet name="Табл. 1" sheetId="2" r:id="rId2"/>
    <sheet name="2019" sheetId="3" r:id="rId3"/>
    <sheet name="2020-2021" sheetId="4" r:id="rId4"/>
    <sheet name="Табл. 2.1 и 3" sheetId="5" r:id="rId5"/>
    <sheet name="Табл. 4" sheetId="6" r:id="rId6"/>
  </sheets>
  <definedNames/>
  <calcPr fullCalcOnLoad="1"/>
</workbook>
</file>

<file path=xl/sharedStrings.xml><?xml version="1.0" encoding="utf-8"?>
<sst xmlns="http://schemas.openxmlformats.org/spreadsheetml/2006/main" count="341" uniqueCount="159">
  <si>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</si>
  <si>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</si>
  <si>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</si>
  <si>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</si>
  <si>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</si>
  <si>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</si>
  <si>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</si>
  <si>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</si>
  <si>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</si>
  <si>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</si>
  <si>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</si>
  <si>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</si>
  <si>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</si>
  <si>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</si>
  <si>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</si>
  <si>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</si>
  <si>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</si>
  <si>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</si>
  <si>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</si>
  <si>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</si>
  <si>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</si>
  <si>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</si>
  <si>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</si>
  <si>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</si>
  <si>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</si>
  <si>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</si>
  <si>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</si>
  <si>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</si>
  <si>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</si>
  <si>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</si>
  <si>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</si>
  <si>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</si>
  <si>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</si>
  <si>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</si>
  <si>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</si>
  <si>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</si>
  <si>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</si>
  <si>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</si>
  <si>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</si>
  <si>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</si>
  <si>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</si>
  <si>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</si>
  <si>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</si>
  <si>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</si>
  <si>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</si>
  <si>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</si>
  <si>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</si>
  <si>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</si>
  <si>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</si>
  <si>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</si>
  <si>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</si>
  <si>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</si>
  <si>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</si>
  <si>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</si>
  <si>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</si>
  <si>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</si>
  <si>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</si>
  <si>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</si>
  <si>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</si>
  <si>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</si>
  <si>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</si>
  <si>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</si>
  <si>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</si>
  <si>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</si>
  <si>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</si>
  <si>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</si>
  <si>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</si>
  <si>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</si>
  <si>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</si>
  <si>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</si>
  <si>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</si>
  <si>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</si>
  <si>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</si>
  <si>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</si>
  <si>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</si>
  <si>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</si>
  <si>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</si>
  <si>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</si>
  <si>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</si>
  <si>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</si>
  <si>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</si>
  <si>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</si>
  <si>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</si>
  <si>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</si>
  <si>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</si>
  <si>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</si>
  <si>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</si>
  <si>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</si>
  <si>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</si>
  <si>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прочие выплаты</t>
  </si>
  <si>
    <t>СОГЛАСОВАНО</t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</si>
  <si>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</si>
  <si>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</si>
  <si>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</si>
  <si>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</si>
  <si>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</si>
  <si>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</si>
  <si>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</si>
  <si>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</si>
  <si>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</si>
  <si>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</si>
  <si>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</si>
  <si>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</si>
  <si>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</si>
  <si>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</si>
  <si>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оплата труда</t>
  </si>
  <si>
    <t>начисления на выплаты по оплате труда</t>
  </si>
  <si>
    <t>социальные и иные выплаты населению, всего</t>
  </si>
  <si>
    <t>расходы на закупку товаров, работ, услуг, всего</t>
  </si>
  <si>
    <t>Траспортные услуги</t>
  </si>
  <si>
    <t>Дополни-тельная классификация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</si>
  <si>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</si>
  <si>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</si>
  <si>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</si>
  <si>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</si>
  <si>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</si>
  <si>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</si>
  <si>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</si>
  <si>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</si>
  <si>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</si>
  <si>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</si>
  <si>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</si>
  <si>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Муниципальное бюджетное образовательное учреждение дополнительного образования "Красноуфимская районная детская школа искусств" ( МБОУ ДО "Красноуфимская РДШИ")</t>
  </si>
  <si>
    <t>66190014137  /  661901001</t>
  </si>
  <si>
    <t>623310, Красноуфимский район, с. Криулино, ул.Совхозная, 19</t>
  </si>
  <si>
    <t>Развитие мотивации личности к познанию и творчеству путем реализации дополнительных образовательных программ и услуг, дополнительных предпрофессиональных общеобразовательных программ в области музыкального и изобразительного искусства</t>
  </si>
  <si>
    <t>предоставление дополнительного образования детям по  программам дополнительного образования и дополнительным предпрофессиональным общеобразовательным программам в области искусства.</t>
  </si>
  <si>
    <t xml:space="preserve">- обучение подростков и лиц старше 18 лет, игре на музыкальных инструментах, сольному пению; 
-  репетиторские услуги для не обучающихся в данном бюджетном Учреждении;
- создание кружков и различных студий;
- обучение по программам дополнительного обучения детей;
- обучение детей по программам дошкольного образования;
- обучение детей в подготовительных группах для подготовки к образовательному процессу Учреждения;
- обучение по преподаванию специальных курсов и дисциплин;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материалов;
- организация и проведение на базе Учреждения учебно-методических мероприятий;
- создание творческих коллективов;
- проведение конкурсов, фестивалей;
- ремонт и настройка музыкальных инструментов;
- предоставление музыкальных инструментов.
</t>
  </si>
  <si>
    <t>Кузнецова Л.В.</t>
  </si>
  <si>
    <t>0320126000</t>
  </si>
  <si>
    <t>0</t>
  </si>
  <si>
    <t>Показатели по поступлениям и выплатам учреждения (подразделения) на 01 января 2020 года</t>
  </si>
  <si>
    <t xml:space="preserve">на 2019 год и плановый период 2020 и 2021 годов </t>
  </si>
  <si>
    <t>на  01 января 2019 года</t>
  </si>
  <si>
    <t>Показатели по поступлениям и выплатам учреждения (подразделения) на 01 января 2021 года</t>
  </si>
  <si>
    <t>на 01 января 2019 года</t>
  </si>
  <si>
    <t>соц. пособия и компенсация персоналу</t>
  </si>
  <si>
    <t>на 2019 очередной финансовый год</t>
  </si>
  <si>
    <t>на 2020 г           1-ый год планового периода</t>
  </si>
  <si>
    <t>на 2021 г                   2-ой год планового периода</t>
  </si>
  <si>
    <t>на 2021 г  2-й год планового периода</t>
  </si>
  <si>
    <t>на 2021 г       2-й год планового периода</t>
  </si>
  <si>
    <t>1.4. Общая балансовая стоимость недвижимого муниципального имущества на 01.01.2019 года составляет 1856269,60 руб.</t>
  </si>
  <si>
    <t>1.5. Общая балансовая стоимость движимого муниципального имущества на 01.01.2019 года составляет 900821,87 руб., в том числе балансовая стоимость особо ценного движимого имущества 900821,87 руб.</t>
  </si>
  <si>
    <t>19</t>
  </si>
  <si>
    <t>Обеспечение меры соц.поддержки по бесплатному получению худ.образования</t>
  </si>
  <si>
    <t>0320246600</t>
  </si>
  <si>
    <t>Обеспечение деятельности учреждений  дополнительного образования детей в  сфере культуры, всего,</t>
  </si>
  <si>
    <t>уплату налогов, сборов и иных платежей, всего</t>
  </si>
  <si>
    <t>Склюева О.Л.</t>
  </si>
  <si>
    <t>"_____"________________ 2019  г.</t>
  </si>
  <si>
    <t xml:space="preserve">уплата налога на имущество организаций </t>
  </si>
  <si>
    <t>уплата иных платежей</t>
  </si>
  <si>
    <t>Глава МО Красноуфимский округ</t>
  </si>
  <si>
    <t>/О.В. Ряписов/</t>
  </si>
  <si>
    <t>"  04  "   октября     2019 г.</t>
  </si>
  <si>
    <r>
      <t xml:space="preserve">"  04  </t>
    </r>
    <r>
      <rPr>
        <u val="single"/>
        <sz val="9"/>
        <rFont val="Times New Roman"/>
        <family val="1"/>
      </rPr>
      <t xml:space="preserve">"  октября 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</si>
  <si>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 04 "  октября </t>
    </r>
    <r>
      <rPr>
        <sz val="9"/>
        <rFont val="Times New Roman"/>
        <family val="1"/>
      </rPr>
      <t xml:space="preserve"> 2019 г.</t>
    </r>
  </si>
  <si>
    <t>на  04 октября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</si>
</sst>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5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" borderId="2" applyNumberFormat="0" applyAlignment="0" applyProtection="0"/>
    <xf numFmtId="0" fontId="5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0" borderId="7" applyNumberFormat="0" applyAlignment="0" applyProtection="0"/>
    <xf numFmtId="0" fontId="33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61" fillId="0" borderId="11" xfId="0" applyFont="1" applyBorder="1" applyAlignment="1">
      <alignment horizontal="right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wrapText="1"/>
    </xf>
    <xf numFmtId="0" fontId="62" fillId="0" borderId="11" xfId="0" applyFont="1" applyBorder="1" applyAlignment="1">
      <alignment horizontal="right"/>
    </xf>
    <xf numFmtId="0" fontId="62" fillId="0" borderId="11" xfId="0" applyFont="1" applyBorder="1" applyAlignment="1">
      <alignment wrapText="1"/>
    </xf>
    <xf numFmtId="0" fontId="61" fillId="0" borderId="11" xfId="0" applyFont="1" applyBorder="1" applyAlignment="1">
      <alignment horizontal="right" wrapText="1"/>
    </xf>
    <xf numFmtId="0" fontId="61" fillId="0" borderId="11" xfId="0" applyFont="1" applyBorder="1" applyAlignment="1">
      <alignment horizontal="left" wrapText="1"/>
    </xf>
    <xf numFmtId="43" fontId="0" fillId="0" borderId="0" xfId="0" applyNumberFormat="1" applyAlignment="1">
      <alignment/>
    </xf>
    <xf numFmtId="43" fontId="16" fillId="0" borderId="11" xfId="0" applyNumberFormat="1" applyFont="1" applyBorder="1" applyAlignment="1">
      <alignment horizontal="center" vertical="center" wrapText="1"/>
    </xf>
    <xf numFmtId="43" fontId="6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1" fillId="0" borderId="11" xfId="0" applyNumberFormat="1" applyFont="1" applyBorder="1" applyAlignment="1">
      <alignment horizontal="center"/>
    </xf>
    <xf numFmtId="43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/>
    </xf>
    <xf numFmtId="43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43" fontId="62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wrapText="1"/>
    </xf>
    <xf numFmtId="0" fontId="63" fillId="0" borderId="11" xfId="0" applyFont="1" applyBorder="1" applyAlignment="1">
      <alignment horizontal="left" wrapText="1"/>
    </xf>
    <xf numFmtId="43" fontId="64" fillId="0" borderId="11" xfId="0" applyNumberFormat="1" applyFont="1" applyBorder="1" applyAlignment="1">
      <alignment horizontal="center" wrapText="1"/>
    </xf>
    <xf numFmtId="0" fontId="65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" fontId="67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68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68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3" fontId="16" fillId="0" borderId="12" xfId="0" applyNumberFormat="1" applyFont="1" applyBorder="1" applyAlignment="1">
      <alignment horizontal="center" vertical="center" wrapText="1"/>
    </xf>
    <xf numFmtId="43" fontId="16" fillId="0" borderId="13" xfId="0" applyNumberFormat="1" applyFont="1" applyBorder="1" applyAlignment="1">
      <alignment horizontal="center" vertical="center" wrapText="1"/>
    </xf>
    <xf numFmtId="43" fontId="16" fillId="0" borderId="14" xfId="0" applyNumberFormat="1" applyFont="1" applyBorder="1" applyAlignment="1">
      <alignment horizontal="center" vertical="center" wrapText="1"/>
    </xf>
    <xf numFmtId="43" fontId="61" fillId="0" borderId="11" xfId="0" applyNumberFormat="1" applyFont="1" applyBorder="1" applyAlignment="1">
      <alignment horizontal="center" vertical="center" wrapText="1"/>
    </xf>
    <xf numFmtId="43" fontId="7" fillId="0" borderId="11" xfId="0" applyNumberFormat="1" applyFont="1" applyBorder="1" applyAlignment="1">
      <alignment horizontal="center" vertical="center"/>
    </xf>
    <xf numFmtId="43" fontId="16" fillId="0" borderId="20" xfId="0" applyNumberFormat="1" applyFont="1" applyBorder="1" applyAlignment="1">
      <alignment horizontal="center" vertical="center" wrapText="1"/>
    </xf>
    <xf numFmtId="43" fontId="16" fillId="0" borderId="21" xfId="0" applyNumberFormat="1" applyFont="1" applyBorder="1" applyAlignment="1">
      <alignment horizontal="center" vertical="center" wrapText="1"/>
    </xf>
    <xf numFmtId="43" fontId="0" fillId="0" borderId="22" xfId="0" applyNumberFormat="1" applyBorder="1" applyAlignment="1">
      <alignment horizontal="center" vertical="center" wrapText="1"/>
    </xf>
    <xf numFmtId="43" fontId="17" fillId="0" borderId="20" xfId="0" applyNumberFormat="1" applyFont="1" applyBorder="1" applyAlignment="1">
      <alignment horizontal="center" vertical="center" wrapText="1"/>
    </xf>
    <xf numFmtId="43" fontId="17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horizontal="center" vertical="center"/>
    </xf>
    <xf numFmtId="43" fontId="17" fillId="0" borderId="12" xfId="0" applyNumberFormat="1" applyFont="1" applyBorder="1" applyAlignment="1">
      <alignment horizontal="center" vertical="center" wrapText="1"/>
    </xf>
    <xf numFmtId="43" fontId="17" fillId="0" borderId="14" xfId="0" applyNumberFormat="1" applyFont="1" applyBorder="1" applyAlignment="1">
      <alignment horizontal="center" vertical="center" wrapText="1"/>
    </xf>
    <xf numFmtId="43" fontId="16" fillId="0" borderId="2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43" fontId="1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43" fontId="10" fillId="0" borderId="12" xfId="0" applyNumberFormat="1" applyFont="1" applyBorder="1" applyAlignment="1">
      <alignment horizontal="center"/>
    </xf>
    <xf numFmtId="43" fontId="10" fillId="0" borderId="13" xfId="0" applyNumberFormat="1" applyFont="1" applyBorder="1" applyAlignment="1">
      <alignment horizontal="center"/>
    </xf>
    <xf numFmtId="43" fontId="10" fillId="0" borderId="14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A12" sqref="A12:E12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2" t="s">
        <v>54</v>
      </c>
      <c r="B1" s="72"/>
      <c r="C1" s="72"/>
      <c r="D1" s="8"/>
      <c r="F1" s="9"/>
      <c r="G1" s="72" t="s">
        <v>90</v>
      </c>
      <c r="H1" s="72"/>
      <c r="I1" s="72"/>
    </row>
    <row r="2" spans="1:9" ht="46.5" customHeight="1">
      <c r="A2" s="73" t="s">
        <v>153</v>
      </c>
      <c r="B2" s="73"/>
      <c r="C2" s="73"/>
      <c r="D2" s="8"/>
      <c r="F2" s="9"/>
      <c r="G2" s="73" t="s">
        <v>83</v>
      </c>
      <c r="H2" s="73"/>
      <c r="I2" s="73"/>
    </row>
    <row r="3" spans="1:9" ht="15" customHeight="1">
      <c r="A3" s="67" t="s">
        <v>55</v>
      </c>
      <c r="B3" s="67"/>
      <c r="C3" s="67"/>
      <c r="D3" s="8"/>
      <c r="F3" s="9"/>
      <c r="G3" s="67" t="s">
        <v>55</v>
      </c>
      <c r="H3" s="67"/>
      <c r="I3" s="67"/>
    </row>
    <row r="4" spans="1:9" ht="15" customHeight="1">
      <c r="A4" s="11"/>
      <c r="B4" s="74" t="s">
        <v>154</v>
      </c>
      <c r="C4" s="74"/>
      <c r="D4" s="8"/>
      <c r="F4" s="9"/>
      <c r="G4" s="11"/>
      <c r="H4" s="74" t="s">
        <v>92</v>
      </c>
      <c r="I4" s="74"/>
    </row>
    <row r="5" spans="1:9" ht="15" customHeight="1">
      <c r="A5" s="10" t="s">
        <v>56</v>
      </c>
      <c r="B5" s="67" t="s">
        <v>57</v>
      </c>
      <c r="C5" s="67"/>
      <c r="D5" s="8"/>
      <c r="F5" s="9"/>
      <c r="G5" s="10" t="s">
        <v>56</v>
      </c>
      <c r="H5" s="67" t="s">
        <v>57</v>
      </c>
      <c r="I5" s="67"/>
    </row>
    <row r="6" spans="1:9" ht="15.75" customHeight="1">
      <c r="A6" s="68" t="s">
        <v>156</v>
      </c>
      <c r="B6" s="68"/>
      <c r="C6" s="68"/>
      <c r="D6" s="8"/>
      <c r="F6" s="9"/>
      <c r="G6" s="68" t="s">
        <v>157</v>
      </c>
      <c r="H6" s="68"/>
      <c r="I6" s="68"/>
    </row>
    <row r="7" ht="11.25" customHeight="1"/>
    <row r="8" spans="1:7" ht="18.75">
      <c r="A8" s="69" t="s">
        <v>58</v>
      </c>
      <c r="B8" s="69"/>
      <c r="C8" s="69"/>
      <c r="D8" s="69"/>
      <c r="E8" s="69"/>
      <c r="F8" s="69"/>
      <c r="G8" s="69"/>
    </row>
    <row r="9" spans="1:7" ht="18.75" customHeight="1">
      <c r="A9" s="69" t="s">
        <v>132</v>
      </c>
      <c r="B9" s="69"/>
      <c r="C9" s="69"/>
      <c r="D9" s="69"/>
      <c r="E9" s="69"/>
      <c r="F9" s="69"/>
      <c r="G9" s="69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3" t="s">
        <v>155</v>
      </c>
      <c r="B12" s="63"/>
      <c r="C12" s="63"/>
      <c r="D12" s="63"/>
      <c r="E12" s="63"/>
      <c r="F12" s="17" t="s">
        <v>61</v>
      </c>
      <c r="G12" s="55">
        <v>43742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59" t="s">
        <v>62</v>
      </c>
      <c r="B14" s="59"/>
      <c r="C14" s="59"/>
      <c r="D14" s="64" t="s">
        <v>122</v>
      </c>
      <c r="E14" s="64"/>
      <c r="F14" s="17" t="s">
        <v>63</v>
      </c>
      <c r="G14" s="28">
        <v>37939211</v>
      </c>
    </row>
    <row r="15" spans="1:7" ht="25.5" customHeight="1">
      <c r="A15" s="59"/>
      <c r="B15" s="59"/>
      <c r="C15" s="59"/>
      <c r="D15" s="64"/>
      <c r="E15" s="64"/>
      <c r="G15" s="19"/>
    </row>
    <row r="16" spans="1:7" ht="19.5" customHeight="1">
      <c r="A16" s="59" t="s">
        <v>64</v>
      </c>
      <c r="B16" s="59"/>
      <c r="C16" s="59"/>
      <c r="D16" s="65" t="s">
        <v>123</v>
      </c>
      <c r="E16" s="66"/>
      <c r="F16" s="21"/>
      <c r="G16" s="18"/>
    </row>
    <row r="17" spans="1:7" ht="15">
      <c r="A17" s="59" t="s">
        <v>65</v>
      </c>
      <c r="B17" s="59"/>
      <c r="C17" s="59"/>
      <c r="E17" s="22"/>
      <c r="F17" s="23" t="s">
        <v>66</v>
      </c>
      <c r="G17" s="18">
        <v>383</v>
      </c>
    </row>
    <row r="18" spans="1:7" ht="15">
      <c r="A18" s="59" t="s">
        <v>67</v>
      </c>
      <c r="B18" s="59"/>
      <c r="C18" s="59"/>
      <c r="D18" s="61" t="s">
        <v>84</v>
      </c>
      <c r="E18" s="61"/>
      <c r="F18" s="15"/>
      <c r="G18" s="24"/>
    </row>
    <row r="19" spans="1:7" ht="15">
      <c r="A19" s="59"/>
      <c r="B19" s="59"/>
      <c r="C19" s="59"/>
      <c r="D19" s="61"/>
      <c r="E19" s="61"/>
      <c r="F19" s="15"/>
      <c r="G19" s="24"/>
    </row>
    <row r="20" spans="1:7" ht="3.75" customHeight="1">
      <c r="A20" s="59"/>
      <c r="B20" s="59"/>
      <c r="C20" s="59"/>
      <c r="D20" s="61"/>
      <c r="E20" s="61"/>
      <c r="F20" s="15"/>
      <c r="G20" s="24"/>
    </row>
    <row r="21" spans="1:7" ht="15">
      <c r="A21" s="59" t="s">
        <v>68</v>
      </c>
      <c r="B21" s="59"/>
      <c r="C21" s="59"/>
      <c r="D21" s="62" t="s">
        <v>124</v>
      </c>
      <c r="E21" s="62"/>
      <c r="F21" s="22"/>
      <c r="G21" s="22"/>
    </row>
    <row r="22" spans="1:7" ht="15">
      <c r="A22" s="59"/>
      <c r="B22" s="59"/>
      <c r="C22" s="59"/>
      <c r="D22" s="62"/>
      <c r="E22" s="62"/>
      <c r="F22" s="22"/>
      <c r="G22" s="22"/>
    </row>
    <row r="23" spans="1:7" ht="4.5" customHeight="1">
      <c r="A23" s="59"/>
      <c r="B23" s="59"/>
      <c r="C23" s="59"/>
      <c r="D23" s="22"/>
      <c r="E23" s="22"/>
      <c r="F23" s="22"/>
      <c r="G23" s="22"/>
    </row>
    <row r="24" spans="1:7" ht="15">
      <c r="A24" s="63" t="s">
        <v>69</v>
      </c>
      <c r="B24" s="63"/>
      <c r="C24" s="63"/>
      <c r="D24" s="63"/>
      <c r="E24" s="63"/>
      <c r="F24" s="63"/>
      <c r="G24" s="63"/>
    </row>
    <row r="25" spans="1:8" s="8" customFormat="1" ht="15">
      <c r="A25" s="59" t="s">
        <v>70</v>
      </c>
      <c r="B25" s="59"/>
      <c r="C25" s="59"/>
      <c r="D25" s="59"/>
      <c r="E25" s="59"/>
      <c r="F25" s="59"/>
      <c r="G25" s="59"/>
      <c r="H25" s="59"/>
    </row>
    <row r="26" spans="1:10" s="8" customFormat="1" ht="29.25" customHeight="1">
      <c r="A26" s="58" t="s">
        <v>125</v>
      </c>
      <c r="B26" s="58"/>
      <c r="C26" s="58"/>
      <c r="D26" s="58"/>
      <c r="E26" s="58"/>
      <c r="F26" s="58"/>
      <c r="G26" s="58"/>
      <c r="H26" s="58"/>
      <c r="I26" s="58"/>
      <c r="J26" s="27"/>
    </row>
    <row r="27" spans="1:8" s="8" customFormat="1" ht="14.25" customHeight="1">
      <c r="A27" s="59" t="s">
        <v>71</v>
      </c>
      <c r="B27" s="59"/>
      <c r="C27" s="59"/>
      <c r="D27" s="59"/>
      <c r="E27" s="59"/>
      <c r="F27" s="59"/>
      <c r="G27" s="59"/>
      <c r="H27" s="59"/>
    </row>
    <row r="28" spans="1:10" s="8" customFormat="1" ht="36.75" customHeight="1">
      <c r="A28" s="59" t="s">
        <v>126</v>
      </c>
      <c r="B28" s="59"/>
      <c r="C28" s="59"/>
      <c r="D28" s="59"/>
      <c r="E28" s="59"/>
      <c r="F28" s="59"/>
      <c r="G28" s="59"/>
      <c r="H28" s="59"/>
      <c r="I28" s="59"/>
      <c r="J28" s="26"/>
    </row>
    <row r="29" spans="1:8" s="8" customFormat="1" ht="15">
      <c r="A29" s="59" t="s">
        <v>72</v>
      </c>
      <c r="B29" s="59"/>
      <c r="C29" s="59"/>
      <c r="D29" s="59"/>
      <c r="E29" s="59"/>
      <c r="F29" s="59"/>
      <c r="G29" s="59"/>
      <c r="H29" s="59"/>
    </row>
    <row r="30" spans="1:10" s="8" customFormat="1" ht="246" customHeight="1">
      <c r="A30" s="60" t="s">
        <v>127</v>
      </c>
      <c r="B30" s="60"/>
      <c r="C30" s="60"/>
      <c r="D30" s="60"/>
      <c r="E30" s="60"/>
      <c r="F30" s="60"/>
      <c r="G30" s="60"/>
      <c r="H30" s="60"/>
      <c r="I30" s="60"/>
      <c r="J30" s="26"/>
    </row>
    <row r="31" spans="1:9" ht="24.75" customHeight="1">
      <c r="A31" s="70" t="s">
        <v>142</v>
      </c>
      <c r="B31" s="71"/>
      <c r="C31" s="71"/>
      <c r="D31" s="71"/>
      <c r="E31" s="71"/>
      <c r="F31" s="71"/>
      <c r="G31" s="71"/>
      <c r="H31" s="71"/>
      <c r="I31" s="71"/>
    </row>
    <row r="32" spans="1:9" ht="32.25" customHeight="1">
      <c r="A32" s="70" t="s">
        <v>143</v>
      </c>
      <c r="B32" s="71"/>
      <c r="C32" s="71"/>
      <c r="D32" s="71"/>
      <c r="E32" s="71"/>
      <c r="F32" s="71"/>
      <c r="G32" s="71"/>
      <c r="H32" s="71"/>
      <c r="I32" s="71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1:I31"/>
    <mergeCell ref="A32:I32"/>
    <mergeCell ref="A1:C1"/>
    <mergeCell ref="G1:I1"/>
    <mergeCell ref="A2:C2"/>
    <mergeCell ref="G2:I2"/>
    <mergeCell ref="A3:C3"/>
    <mergeCell ref="G3:I3"/>
    <mergeCell ref="B4:C4"/>
    <mergeCell ref="H4:I4"/>
    <mergeCell ref="B5:C5"/>
    <mergeCell ref="H5:I5"/>
    <mergeCell ref="A6:C6"/>
    <mergeCell ref="G6:I6"/>
    <mergeCell ref="A8:G8"/>
    <mergeCell ref="A9:G9"/>
    <mergeCell ref="A25:H25"/>
    <mergeCell ref="A12:E12"/>
    <mergeCell ref="A14:C15"/>
    <mergeCell ref="D14:E15"/>
    <mergeCell ref="A16:C16"/>
    <mergeCell ref="D16:E16"/>
    <mergeCell ref="A17:C17"/>
    <mergeCell ref="A26:I26"/>
    <mergeCell ref="A27:H27"/>
    <mergeCell ref="A28:I28"/>
    <mergeCell ref="A29:H29"/>
    <mergeCell ref="A30:I30"/>
    <mergeCell ref="A18:C20"/>
    <mergeCell ref="D18:E20"/>
    <mergeCell ref="A21:C23"/>
    <mergeCell ref="D21:E22"/>
    <mergeCell ref="A24:G24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7" sqref="F7:BO7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115" t="s">
        <v>35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16" t="s">
        <v>73</v>
      </c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7">
        <v>20</v>
      </c>
      <c r="BE4" s="117"/>
      <c r="BF4" s="117"/>
      <c r="BG4" s="116" t="s">
        <v>144</v>
      </c>
      <c r="BH4" s="116"/>
      <c r="BI4" s="116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14" t="s">
        <v>36</v>
      </c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5" t="s">
        <v>37</v>
      </c>
      <c r="B7" s="76"/>
      <c r="C7" s="76"/>
      <c r="D7" s="76"/>
      <c r="E7" s="77"/>
      <c r="F7" s="75" t="s">
        <v>0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7"/>
      <c r="BP7" s="75" t="s">
        <v>38</v>
      </c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7"/>
      <c r="CV7" s="7"/>
    </row>
    <row r="8" spans="1:100" ht="15.75">
      <c r="A8" s="75">
        <v>1</v>
      </c>
      <c r="B8" s="76"/>
      <c r="C8" s="76"/>
      <c r="D8" s="76"/>
      <c r="E8" s="77"/>
      <c r="F8" s="75">
        <v>2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7"/>
      <c r="BP8" s="75">
        <v>3</v>
      </c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7"/>
      <c r="CV8" s="7"/>
    </row>
    <row r="9" spans="1:99" ht="15.75">
      <c r="A9" s="75">
        <v>1</v>
      </c>
      <c r="B9" s="76"/>
      <c r="C9" s="76"/>
      <c r="D9" s="76"/>
      <c r="E9" s="77"/>
      <c r="F9" s="108" t="s">
        <v>39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10"/>
      <c r="BP9" s="81">
        <v>1856269.6</v>
      </c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3"/>
    </row>
    <row r="10" spans="1:99" ht="15.75">
      <c r="A10" s="84">
        <v>2</v>
      </c>
      <c r="B10" s="85"/>
      <c r="C10" s="85"/>
      <c r="D10" s="85"/>
      <c r="E10" s="86"/>
      <c r="F10" s="102" t="s">
        <v>33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4"/>
      <c r="BP10" s="93">
        <v>0</v>
      </c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5"/>
    </row>
    <row r="11" spans="1:99" ht="15.75">
      <c r="A11" s="87"/>
      <c r="B11" s="88"/>
      <c r="C11" s="88"/>
      <c r="D11" s="88"/>
      <c r="E11" s="89"/>
      <c r="F11" s="105" t="s">
        <v>40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7"/>
      <c r="BP11" s="96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8"/>
    </row>
    <row r="12" spans="1:99" ht="15.75">
      <c r="A12" s="84">
        <v>3</v>
      </c>
      <c r="B12" s="85"/>
      <c r="C12" s="85"/>
      <c r="D12" s="85"/>
      <c r="E12" s="86"/>
      <c r="F12" s="90" t="s">
        <v>24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2"/>
      <c r="BP12" s="93">
        <v>0</v>
      </c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5"/>
    </row>
    <row r="13" spans="1:99" ht="15.75">
      <c r="A13" s="87"/>
      <c r="B13" s="88"/>
      <c r="C13" s="88"/>
      <c r="D13" s="88"/>
      <c r="E13" s="89"/>
      <c r="F13" s="99" t="s">
        <v>41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1"/>
      <c r="BP13" s="96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8"/>
    </row>
    <row r="14" spans="1:99" ht="15.75">
      <c r="A14" s="75">
        <v>4</v>
      </c>
      <c r="B14" s="76"/>
      <c r="C14" s="76"/>
      <c r="D14" s="76"/>
      <c r="E14" s="77"/>
      <c r="F14" s="78" t="s">
        <v>42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80"/>
      <c r="BP14" s="81">
        <v>900821.87</v>
      </c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3"/>
    </row>
    <row r="15" spans="1:99" ht="15.75">
      <c r="A15" s="84">
        <v>5</v>
      </c>
      <c r="B15" s="85"/>
      <c r="C15" s="85"/>
      <c r="D15" s="85"/>
      <c r="E15" s="86"/>
      <c r="F15" s="90" t="s">
        <v>24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2"/>
      <c r="BP15" s="93">
        <v>361568.17</v>
      </c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5"/>
    </row>
    <row r="16" spans="1:99" ht="15.75">
      <c r="A16" s="87"/>
      <c r="B16" s="88"/>
      <c r="C16" s="88"/>
      <c r="D16" s="88"/>
      <c r="E16" s="89"/>
      <c r="F16" s="99" t="s">
        <v>41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1"/>
      <c r="BP16" s="96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8"/>
    </row>
    <row r="17" spans="1:99" ht="15.75">
      <c r="A17" s="75">
        <v>6</v>
      </c>
      <c r="B17" s="76"/>
      <c r="C17" s="76"/>
      <c r="D17" s="76"/>
      <c r="E17" s="77"/>
      <c r="F17" s="108" t="s">
        <v>43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10"/>
      <c r="BP17" s="81">
        <v>223.6</v>
      </c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3"/>
    </row>
    <row r="18" spans="1:99" ht="15.75">
      <c r="A18" s="84">
        <v>7</v>
      </c>
      <c r="B18" s="85"/>
      <c r="C18" s="85"/>
      <c r="D18" s="85"/>
      <c r="E18" s="86"/>
      <c r="F18" s="102" t="s">
        <v>33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4"/>
      <c r="BP18" s="93">
        <v>223.6</v>
      </c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5"/>
    </row>
    <row r="19" spans="1:99" ht="15.75">
      <c r="A19" s="87"/>
      <c r="B19" s="88"/>
      <c r="C19" s="88"/>
      <c r="D19" s="88"/>
      <c r="E19" s="89"/>
      <c r="F19" s="105" t="s">
        <v>44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7"/>
      <c r="BP19" s="96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8"/>
    </row>
    <row r="20" spans="1:99" ht="15.75">
      <c r="A20" s="84">
        <v>8</v>
      </c>
      <c r="B20" s="85"/>
      <c r="C20" s="85"/>
      <c r="D20" s="85"/>
      <c r="E20" s="86"/>
      <c r="F20" s="90" t="s">
        <v>24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2"/>
      <c r="BP20" s="93">
        <v>223.6</v>
      </c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5"/>
    </row>
    <row r="21" spans="1:99" ht="15.75">
      <c r="A21" s="87"/>
      <c r="B21" s="88"/>
      <c r="C21" s="88"/>
      <c r="D21" s="88"/>
      <c r="E21" s="89"/>
      <c r="F21" s="99" t="s">
        <v>45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1"/>
      <c r="BP21" s="96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8"/>
    </row>
    <row r="22" spans="1:99" ht="15.75">
      <c r="A22" s="75"/>
      <c r="B22" s="76"/>
      <c r="C22" s="76"/>
      <c r="D22" s="76"/>
      <c r="E22" s="77"/>
      <c r="F22" s="78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80"/>
      <c r="BP22" s="81">
        <v>0</v>
      </c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3"/>
    </row>
    <row r="23" spans="1:99" ht="15.75">
      <c r="A23" s="75">
        <v>9</v>
      </c>
      <c r="B23" s="76"/>
      <c r="C23" s="76"/>
      <c r="D23" s="76"/>
      <c r="E23" s="77"/>
      <c r="F23" s="111" t="s">
        <v>46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3"/>
      <c r="BP23" s="81">
        <v>0</v>
      </c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3"/>
    </row>
    <row r="24" spans="1:99" ht="15.75">
      <c r="A24" s="75">
        <v>10</v>
      </c>
      <c r="B24" s="76"/>
      <c r="C24" s="76"/>
      <c r="D24" s="76"/>
      <c r="E24" s="77"/>
      <c r="F24" s="78" t="s">
        <v>47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80"/>
      <c r="BP24" s="81">
        <v>0</v>
      </c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3"/>
    </row>
    <row r="25" spans="1:99" ht="15.75">
      <c r="A25" s="75">
        <v>11</v>
      </c>
      <c r="B25" s="76"/>
      <c r="C25" s="76"/>
      <c r="D25" s="76"/>
      <c r="E25" s="77"/>
      <c r="F25" s="78" t="s">
        <v>48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80"/>
      <c r="BP25" s="81">
        <v>218061.25</v>
      </c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3"/>
    </row>
    <row r="26" spans="1:99" ht="15.75">
      <c r="A26" s="75">
        <v>12</v>
      </c>
      <c r="B26" s="76"/>
      <c r="C26" s="76"/>
      <c r="D26" s="76"/>
      <c r="E26" s="77"/>
      <c r="F26" s="78" t="s">
        <v>49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80"/>
      <c r="BP26" s="81">
        <v>0</v>
      </c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3"/>
    </row>
    <row r="27" spans="1:99" ht="15.75">
      <c r="A27" s="75">
        <v>13</v>
      </c>
      <c r="B27" s="76"/>
      <c r="C27" s="76"/>
      <c r="D27" s="76"/>
      <c r="E27" s="77"/>
      <c r="F27" s="108" t="s">
        <v>50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10"/>
      <c r="BP27" s="81">
        <v>0</v>
      </c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3"/>
    </row>
    <row r="28" spans="1:99" ht="15.75">
      <c r="A28" s="84">
        <v>14</v>
      </c>
      <c r="B28" s="85"/>
      <c r="C28" s="85"/>
      <c r="D28" s="85"/>
      <c r="E28" s="86"/>
      <c r="F28" s="102" t="s">
        <v>33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4"/>
      <c r="BP28" s="93">
        <v>0</v>
      </c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5"/>
    </row>
    <row r="29" spans="1:99" ht="15.75">
      <c r="A29" s="87"/>
      <c r="B29" s="88"/>
      <c r="C29" s="88"/>
      <c r="D29" s="88"/>
      <c r="E29" s="89"/>
      <c r="F29" s="105" t="s">
        <v>51</v>
      </c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7"/>
      <c r="BP29" s="96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8"/>
    </row>
    <row r="30" spans="1:99" ht="15.75">
      <c r="A30" s="75">
        <v>15</v>
      </c>
      <c r="B30" s="76"/>
      <c r="C30" s="76"/>
      <c r="D30" s="76"/>
      <c r="E30" s="77"/>
      <c r="F30" s="78" t="s">
        <v>52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80"/>
      <c r="BP30" s="81">
        <v>0</v>
      </c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3"/>
    </row>
    <row r="31" spans="1:99" ht="15.75">
      <c r="A31" s="84">
        <v>16</v>
      </c>
      <c r="B31" s="85"/>
      <c r="C31" s="85"/>
      <c r="D31" s="85"/>
      <c r="E31" s="86"/>
      <c r="F31" s="90" t="s">
        <v>24</v>
      </c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2"/>
      <c r="BP31" s="93">
        <v>0</v>
      </c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5"/>
    </row>
    <row r="32" spans="1:99" ht="15.75">
      <c r="A32" s="87"/>
      <c r="B32" s="88"/>
      <c r="C32" s="88"/>
      <c r="D32" s="88"/>
      <c r="E32" s="89"/>
      <c r="F32" s="99" t="s">
        <v>53</v>
      </c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1"/>
      <c r="BP32" s="96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8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2">
      <selection activeCell="C37" sqref="C37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39" customWidth="1"/>
    <col min="4" max="4" width="6.25390625" style="39" customWidth="1"/>
    <col min="5" max="5" width="5.875" style="39" customWidth="1"/>
    <col min="6" max="6" width="10.125" style="39" customWidth="1"/>
    <col min="7" max="7" width="16.25390625" style="36" customWidth="1"/>
    <col min="8" max="8" width="14.875" style="36" customWidth="1"/>
    <col min="9" max="9" width="13.00390625" style="36" customWidth="1"/>
    <col min="10" max="10" width="7.875" style="36" customWidth="1"/>
    <col min="11" max="11" width="12.875" style="36" customWidth="1"/>
    <col min="12" max="12" width="8.125" style="36" customWidth="1"/>
  </cols>
  <sheetData>
    <row r="1" ht="12.75">
      <c r="K1" s="41" t="s">
        <v>28</v>
      </c>
    </row>
    <row r="2" spans="1:12" ht="15.75">
      <c r="A2" s="146" t="s">
        <v>29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21" customHeight="1">
      <c r="A3" s="148" t="s">
        <v>158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7"/>
    </row>
    <row r="4" spans="1:12" ht="18" customHeight="1">
      <c r="A4" s="132" t="s">
        <v>0</v>
      </c>
      <c r="B4" s="128" t="s">
        <v>1</v>
      </c>
      <c r="C4" s="124" t="s">
        <v>93</v>
      </c>
      <c r="D4" s="124" t="s">
        <v>94</v>
      </c>
      <c r="E4" s="121" t="s">
        <v>82</v>
      </c>
      <c r="F4" s="118" t="s">
        <v>110</v>
      </c>
      <c r="G4" s="139" t="s">
        <v>95</v>
      </c>
      <c r="H4" s="140"/>
      <c r="I4" s="140"/>
      <c r="J4" s="140"/>
      <c r="K4" s="140"/>
      <c r="L4" s="140"/>
    </row>
    <row r="5" spans="1:12" ht="18" customHeight="1">
      <c r="A5" s="133"/>
      <c r="B5" s="129"/>
      <c r="C5" s="127"/>
      <c r="D5" s="125"/>
      <c r="E5" s="122"/>
      <c r="F5" s="119"/>
      <c r="G5" s="141" t="s">
        <v>30</v>
      </c>
      <c r="H5" s="136" t="s">
        <v>96</v>
      </c>
      <c r="I5" s="137"/>
      <c r="J5" s="137"/>
      <c r="K5" s="137"/>
      <c r="L5" s="138"/>
    </row>
    <row r="6" spans="1:12" ht="37.5" customHeight="1">
      <c r="A6" s="134"/>
      <c r="B6" s="130"/>
      <c r="C6" s="122"/>
      <c r="D6" s="125"/>
      <c r="E6" s="122"/>
      <c r="F6" s="119"/>
      <c r="G6" s="142"/>
      <c r="H6" s="144" t="s">
        <v>97</v>
      </c>
      <c r="I6" s="141" t="s">
        <v>98</v>
      </c>
      <c r="J6" s="144" t="s">
        <v>91</v>
      </c>
      <c r="K6" s="149" t="s">
        <v>99</v>
      </c>
      <c r="L6" s="150"/>
    </row>
    <row r="7" spans="1:12" ht="15.75" customHeight="1">
      <c r="A7" s="135"/>
      <c r="B7" s="131"/>
      <c r="C7" s="123"/>
      <c r="D7" s="126"/>
      <c r="E7" s="123"/>
      <c r="F7" s="120"/>
      <c r="G7" s="143"/>
      <c r="H7" s="145"/>
      <c r="I7" s="151"/>
      <c r="J7" s="145"/>
      <c r="K7" s="37" t="s">
        <v>30</v>
      </c>
      <c r="L7" s="53" t="s">
        <v>100</v>
      </c>
    </row>
    <row r="8" spans="1:12" ht="18" customHeight="1">
      <c r="A8" s="32" t="s">
        <v>101</v>
      </c>
      <c r="B8" s="30">
        <v>100</v>
      </c>
      <c r="C8" s="40"/>
      <c r="D8" s="40"/>
      <c r="E8" s="40"/>
      <c r="F8" s="40"/>
      <c r="G8" s="48">
        <f>H8+K8</f>
        <v>17532000</v>
      </c>
      <c r="H8" s="48">
        <f>H10+H11</f>
        <v>17032000</v>
      </c>
      <c r="I8" s="48"/>
      <c r="J8" s="48"/>
      <c r="K8" s="48">
        <f>K12</f>
        <v>500000</v>
      </c>
      <c r="L8" s="38"/>
    </row>
    <row r="9" spans="1:12" ht="12.75">
      <c r="A9" s="29" t="s">
        <v>24</v>
      </c>
      <c r="B9" s="30"/>
      <c r="C9" s="40"/>
      <c r="D9" s="40"/>
      <c r="E9" s="40"/>
      <c r="F9" s="40"/>
      <c r="G9" s="38"/>
      <c r="H9" s="38"/>
      <c r="I9" s="38"/>
      <c r="J9" s="38"/>
      <c r="K9" s="38"/>
      <c r="L9" s="38"/>
    </row>
    <row r="10" spans="1:12" ht="12.75">
      <c r="A10" s="31" t="s">
        <v>85</v>
      </c>
      <c r="B10" s="30">
        <v>110</v>
      </c>
      <c r="C10" s="40">
        <v>9080000000000130</v>
      </c>
      <c r="D10" s="40"/>
      <c r="E10" s="40"/>
      <c r="F10" s="40"/>
      <c r="G10" s="38">
        <f>H10</f>
        <v>15930400</v>
      </c>
      <c r="H10" s="38">
        <v>15930400</v>
      </c>
      <c r="I10" s="38"/>
      <c r="J10" s="38"/>
      <c r="K10" s="38"/>
      <c r="L10" s="38"/>
    </row>
    <row r="11" spans="1:12" ht="12.75">
      <c r="A11" s="31" t="s">
        <v>85</v>
      </c>
      <c r="B11" s="30">
        <v>110</v>
      </c>
      <c r="C11" s="40">
        <v>9080000000000130</v>
      </c>
      <c r="D11" s="40"/>
      <c r="E11" s="40"/>
      <c r="F11" s="40"/>
      <c r="G11" s="38">
        <f>H11</f>
        <v>1101600</v>
      </c>
      <c r="H11" s="38">
        <v>1101600</v>
      </c>
      <c r="I11" s="38"/>
      <c r="J11" s="38"/>
      <c r="K11" s="38"/>
      <c r="L11" s="38"/>
    </row>
    <row r="12" spans="1:12" ht="12.75">
      <c r="A12" s="31" t="s">
        <v>102</v>
      </c>
      <c r="B12" s="30">
        <v>120</v>
      </c>
      <c r="C12" s="40">
        <v>9080000000000130</v>
      </c>
      <c r="D12" s="40"/>
      <c r="E12" s="40"/>
      <c r="F12" s="40"/>
      <c r="G12" s="38">
        <f>K12</f>
        <v>500000</v>
      </c>
      <c r="H12" s="38"/>
      <c r="I12" s="38"/>
      <c r="J12" s="38"/>
      <c r="K12" s="38">
        <v>500000</v>
      </c>
      <c r="L12" s="38"/>
    </row>
    <row r="13" spans="1:12" ht="12.75">
      <c r="A13" s="31" t="s">
        <v>31</v>
      </c>
      <c r="B13" s="30">
        <v>160</v>
      </c>
      <c r="C13" s="40"/>
      <c r="D13" s="40"/>
      <c r="E13" s="40"/>
      <c r="F13" s="40"/>
      <c r="G13" s="38"/>
      <c r="H13" s="38"/>
      <c r="I13" s="38"/>
      <c r="J13" s="38"/>
      <c r="K13" s="38"/>
      <c r="L13" s="38"/>
    </row>
    <row r="14" spans="1:12" ht="12.75">
      <c r="A14" s="33" t="s">
        <v>103</v>
      </c>
      <c r="B14" s="30">
        <v>200</v>
      </c>
      <c r="C14" s="40"/>
      <c r="D14" s="40"/>
      <c r="E14" s="40"/>
      <c r="F14" s="40"/>
      <c r="G14" s="48">
        <f>H14+K14</f>
        <v>17537768.96</v>
      </c>
      <c r="H14" s="48">
        <f>H15+H32</f>
        <v>17032000</v>
      </c>
      <c r="I14" s="48"/>
      <c r="J14" s="48"/>
      <c r="K14" s="48">
        <f>K38</f>
        <v>505768.96</v>
      </c>
      <c r="L14" s="38"/>
    </row>
    <row r="15" spans="1:12" ht="30" customHeight="1">
      <c r="A15" s="57" t="s">
        <v>147</v>
      </c>
      <c r="B15" s="30">
        <v>200</v>
      </c>
      <c r="C15" s="40"/>
      <c r="D15" s="40"/>
      <c r="E15" s="40"/>
      <c r="F15" s="40"/>
      <c r="G15" s="48">
        <f>K15+H15+K15</f>
        <v>15930400</v>
      </c>
      <c r="H15" s="48">
        <f>H17+H22+H25</f>
        <v>15930400</v>
      </c>
      <c r="I15" s="48"/>
      <c r="J15" s="48"/>
      <c r="K15" s="48"/>
      <c r="L15" s="38"/>
    </row>
    <row r="16" spans="1:12" ht="12.75">
      <c r="A16" s="31" t="s">
        <v>104</v>
      </c>
      <c r="B16" s="30"/>
      <c r="C16" s="40"/>
      <c r="D16" s="40"/>
      <c r="E16" s="40"/>
      <c r="F16" s="40"/>
      <c r="G16" s="38"/>
      <c r="H16" s="38"/>
      <c r="I16" s="38"/>
      <c r="J16" s="38"/>
      <c r="K16" s="38"/>
      <c r="L16" s="38"/>
    </row>
    <row r="17" spans="1:12" ht="12.75">
      <c r="A17" s="31" t="s">
        <v>32</v>
      </c>
      <c r="B17" s="30">
        <v>210</v>
      </c>
      <c r="C17" s="40"/>
      <c r="D17" s="40"/>
      <c r="E17" s="40"/>
      <c r="F17" s="40"/>
      <c r="G17" s="38">
        <f aca="true" t="shared" si="0" ref="G17:G31">H17+K17</f>
        <v>14211900</v>
      </c>
      <c r="H17" s="38">
        <f>H19+H20</f>
        <v>14211900</v>
      </c>
      <c r="I17" s="38"/>
      <c r="J17" s="38"/>
      <c r="K17" s="38"/>
      <c r="L17" s="38"/>
    </row>
    <row r="18" spans="1:12" ht="12.75">
      <c r="A18" s="31" t="s">
        <v>33</v>
      </c>
      <c r="B18" s="30"/>
      <c r="C18" s="40"/>
      <c r="D18" s="40"/>
      <c r="E18" s="40"/>
      <c r="F18" s="40"/>
      <c r="G18" s="38"/>
      <c r="H18" s="38"/>
      <c r="I18" s="38"/>
      <c r="J18" s="38"/>
      <c r="K18" s="38"/>
      <c r="L18" s="38"/>
    </row>
    <row r="19" spans="1:12" ht="12.75">
      <c r="A19" s="34" t="s">
        <v>105</v>
      </c>
      <c r="B19" s="30"/>
      <c r="C19" s="40">
        <v>90807030320126000</v>
      </c>
      <c r="D19" s="40">
        <v>111</v>
      </c>
      <c r="E19" s="40">
        <v>211</v>
      </c>
      <c r="F19" s="43" t="s">
        <v>129</v>
      </c>
      <c r="G19" s="38">
        <f t="shared" si="0"/>
        <v>10930000</v>
      </c>
      <c r="H19" s="38">
        <v>10930000</v>
      </c>
      <c r="I19" s="38"/>
      <c r="J19" s="38"/>
      <c r="K19" s="38"/>
      <c r="L19" s="38"/>
    </row>
    <row r="20" spans="1:12" ht="14.25" customHeight="1">
      <c r="A20" s="34" t="s">
        <v>106</v>
      </c>
      <c r="B20" s="30"/>
      <c r="C20" s="40">
        <v>90807030320126000</v>
      </c>
      <c r="D20" s="40">
        <v>119</v>
      </c>
      <c r="E20" s="40">
        <v>213</v>
      </c>
      <c r="F20" s="43" t="s">
        <v>129</v>
      </c>
      <c r="G20" s="38">
        <f t="shared" si="0"/>
        <v>3281900</v>
      </c>
      <c r="H20" s="38">
        <v>3281900</v>
      </c>
      <c r="I20" s="38"/>
      <c r="J20" s="38"/>
      <c r="K20" s="38"/>
      <c r="L20" s="38"/>
    </row>
    <row r="21" spans="1:12" ht="12.75">
      <c r="A21" s="51" t="s">
        <v>107</v>
      </c>
      <c r="B21" s="30">
        <v>220</v>
      </c>
      <c r="C21" s="40"/>
      <c r="D21" s="40"/>
      <c r="E21" s="40"/>
      <c r="F21" s="43"/>
      <c r="G21" s="38"/>
      <c r="H21" s="38"/>
      <c r="I21" s="38"/>
      <c r="J21" s="38"/>
      <c r="K21" s="38"/>
      <c r="L21" s="38"/>
    </row>
    <row r="22" spans="1:12" ht="12.75">
      <c r="A22" s="31" t="s">
        <v>33</v>
      </c>
      <c r="B22" s="30"/>
      <c r="C22" s="40"/>
      <c r="D22" s="40"/>
      <c r="E22" s="40"/>
      <c r="F22" s="43"/>
      <c r="G22" s="38">
        <f t="shared" si="0"/>
        <v>68350</v>
      </c>
      <c r="H22" s="38">
        <f>H24+H23</f>
        <v>68350</v>
      </c>
      <c r="I22" s="38"/>
      <c r="J22" s="38"/>
      <c r="K22" s="38"/>
      <c r="L22" s="38"/>
    </row>
    <row r="23" spans="1:12" ht="12.75">
      <c r="A23" s="31" t="s">
        <v>136</v>
      </c>
      <c r="B23" s="30"/>
      <c r="C23" s="40">
        <v>90807030320126000</v>
      </c>
      <c r="D23" s="40">
        <v>111</v>
      </c>
      <c r="E23" s="40">
        <v>266</v>
      </c>
      <c r="F23" s="43" t="s">
        <v>129</v>
      </c>
      <c r="G23" s="38">
        <f>H23+K23</f>
        <v>66970</v>
      </c>
      <c r="H23" s="38">
        <v>66970</v>
      </c>
      <c r="I23" s="38"/>
      <c r="J23" s="38"/>
      <c r="K23" s="38"/>
      <c r="L23" s="38"/>
    </row>
    <row r="24" spans="1:12" ht="12.75">
      <c r="A24" s="34" t="s">
        <v>89</v>
      </c>
      <c r="B24" s="30"/>
      <c r="C24" s="40">
        <v>90807030320126000</v>
      </c>
      <c r="D24" s="40">
        <v>112</v>
      </c>
      <c r="E24" s="40">
        <v>266</v>
      </c>
      <c r="F24" s="43" t="s">
        <v>129</v>
      </c>
      <c r="G24" s="38">
        <f t="shared" si="0"/>
        <v>1380</v>
      </c>
      <c r="H24" s="38">
        <v>1380</v>
      </c>
      <c r="I24" s="38"/>
      <c r="J24" s="38"/>
      <c r="K24" s="38"/>
      <c r="L24" s="38"/>
    </row>
    <row r="25" spans="1:12" ht="12.75">
      <c r="A25" s="52" t="s">
        <v>108</v>
      </c>
      <c r="B25" s="30">
        <v>260</v>
      </c>
      <c r="C25" s="40"/>
      <c r="D25" s="40"/>
      <c r="E25" s="40"/>
      <c r="F25" s="43"/>
      <c r="G25" s="38">
        <f t="shared" si="0"/>
        <v>1650150</v>
      </c>
      <c r="H25" s="38">
        <f>H27+H28+H29+H30+H31</f>
        <v>1650150</v>
      </c>
      <c r="I25" s="38"/>
      <c r="J25" s="38"/>
      <c r="K25" s="38"/>
      <c r="L25" s="38"/>
    </row>
    <row r="26" spans="1:12" ht="12.75">
      <c r="A26" s="35" t="s">
        <v>33</v>
      </c>
      <c r="B26" s="30"/>
      <c r="C26" s="40"/>
      <c r="D26" s="40"/>
      <c r="E26" s="40"/>
      <c r="F26" s="43"/>
      <c r="G26" s="38"/>
      <c r="H26" s="38"/>
      <c r="I26" s="38"/>
      <c r="J26" s="38"/>
      <c r="K26" s="38"/>
      <c r="L26" s="38"/>
    </row>
    <row r="27" spans="1:12" ht="12.75">
      <c r="A27" s="34" t="s">
        <v>77</v>
      </c>
      <c r="B27" s="30"/>
      <c r="C27" s="40">
        <v>90807030320126000</v>
      </c>
      <c r="D27" s="40">
        <v>244</v>
      </c>
      <c r="E27" s="40">
        <v>221</v>
      </c>
      <c r="F27" s="43" t="s">
        <v>129</v>
      </c>
      <c r="G27" s="38">
        <f t="shared" si="0"/>
        <v>4150</v>
      </c>
      <c r="H27" s="38">
        <v>4150</v>
      </c>
      <c r="I27" s="38"/>
      <c r="J27" s="38"/>
      <c r="K27" s="38"/>
      <c r="L27" s="38"/>
    </row>
    <row r="28" spans="1:12" ht="14.25" customHeight="1">
      <c r="A28" s="34" t="s">
        <v>78</v>
      </c>
      <c r="B28" s="30"/>
      <c r="C28" s="40">
        <v>90807030320126000</v>
      </c>
      <c r="D28" s="40">
        <v>244</v>
      </c>
      <c r="E28" s="40">
        <v>225</v>
      </c>
      <c r="F28" s="43" t="s">
        <v>129</v>
      </c>
      <c r="G28" s="38">
        <f t="shared" si="0"/>
        <v>42000</v>
      </c>
      <c r="H28" s="38">
        <v>42000</v>
      </c>
      <c r="I28" s="38"/>
      <c r="J28" s="38"/>
      <c r="K28" s="38"/>
      <c r="L28" s="38"/>
    </row>
    <row r="29" spans="1:12" ht="12.75">
      <c r="A29" s="34" t="s">
        <v>79</v>
      </c>
      <c r="B29" s="30"/>
      <c r="C29" s="40">
        <v>90807030320126000</v>
      </c>
      <c r="D29" s="40">
        <v>244</v>
      </c>
      <c r="E29" s="40">
        <v>226</v>
      </c>
      <c r="F29" s="43" t="s">
        <v>129</v>
      </c>
      <c r="G29" s="38">
        <f t="shared" si="0"/>
        <v>145000</v>
      </c>
      <c r="H29" s="38">
        <v>145000</v>
      </c>
      <c r="I29" s="38"/>
      <c r="J29" s="38"/>
      <c r="K29" s="38"/>
      <c r="L29" s="38"/>
    </row>
    <row r="30" spans="1:12" ht="15.75" customHeight="1">
      <c r="A30" s="50" t="s">
        <v>80</v>
      </c>
      <c r="B30" s="30"/>
      <c r="C30" s="40">
        <v>90807030320126000</v>
      </c>
      <c r="D30" s="40">
        <v>244</v>
      </c>
      <c r="E30" s="40">
        <v>310</v>
      </c>
      <c r="F30" s="43" t="s">
        <v>129</v>
      </c>
      <c r="G30" s="38">
        <f t="shared" si="0"/>
        <v>1400000</v>
      </c>
      <c r="H30" s="38">
        <v>1400000</v>
      </c>
      <c r="I30" s="38"/>
      <c r="J30" s="38"/>
      <c r="K30" s="38"/>
      <c r="L30" s="38"/>
    </row>
    <row r="31" spans="1:12" ht="12.75">
      <c r="A31" s="50" t="s">
        <v>81</v>
      </c>
      <c r="B31" s="30"/>
      <c r="C31" s="40">
        <v>90807030320126000</v>
      </c>
      <c r="D31" s="40">
        <v>244</v>
      </c>
      <c r="E31" s="40">
        <v>340</v>
      </c>
      <c r="F31" s="43" t="s">
        <v>129</v>
      </c>
      <c r="G31" s="38">
        <f t="shared" si="0"/>
        <v>59000</v>
      </c>
      <c r="H31" s="38">
        <v>59000</v>
      </c>
      <c r="I31" s="38"/>
      <c r="J31" s="38"/>
      <c r="K31" s="38"/>
      <c r="L31" s="38"/>
    </row>
    <row r="32" spans="1:12" ht="21">
      <c r="A32" s="56" t="s">
        <v>145</v>
      </c>
      <c r="B32" s="30"/>
      <c r="C32" s="40"/>
      <c r="D32" s="40"/>
      <c r="E32" s="40"/>
      <c r="F32" s="43"/>
      <c r="G32" s="48">
        <f>H32</f>
        <v>1101600</v>
      </c>
      <c r="H32" s="48">
        <f>H33</f>
        <v>1101600</v>
      </c>
      <c r="I32" s="38"/>
      <c r="J32" s="38"/>
      <c r="K32" s="38"/>
      <c r="L32" s="38"/>
    </row>
    <row r="33" spans="1:12" ht="12.75">
      <c r="A33" s="31" t="s">
        <v>32</v>
      </c>
      <c r="B33" s="30">
        <v>210</v>
      </c>
      <c r="C33" s="40"/>
      <c r="D33" s="40"/>
      <c r="E33" s="40"/>
      <c r="F33" s="43"/>
      <c r="G33" s="38">
        <f>H33</f>
        <v>1101600</v>
      </c>
      <c r="H33" s="38">
        <f>H35+H36</f>
        <v>1101600</v>
      </c>
      <c r="I33" s="38"/>
      <c r="J33" s="38"/>
      <c r="K33" s="38"/>
      <c r="L33" s="38"/>
    </row>
    <row r="34" spans="1:12" ht="12.75">
      <c r="A34" s="31" t="s">
        <v>33</v>
      </c>
      <c r="B34" s="30"/>
      <c r="C34" s="40"/>
      <c r="D34" s="40"/>
      <c r="E34" s="40"/>
      <c r="F34" s="43"/>
      <c r="G34" s="38"/>
      <c r="H34" s="38"/>
      <c r="I34" s="38"/>
      <c r="J34" s="38"/>
      <c r="K34" s="38"/>
      <c r="L34" s="38"/>
    </row>
    <row r="35" spans="1:12" ht="12.75">
      <c r="A35" s="34" t="s">
        <v>105</v>
      </c>
      <c r="B35" s="30"/>
      <c r="C35" s="40">
        <v>90807030320246600</v>
      </c>
      <c r="D35" s="40">
        <v>111</v>
      </c>
      <c r="E35" s="40">
        <v>211</v>
      </c>
      <c r="F35" s="43" t="s">
        <v>146</v>
      </c>
      <c r="G35" s="38">
        <f>H35</f>
        <v>846083</v>
      </c>
      <c r="H35" s="38">
        <v>846083</v>
      </c>
      <c r="I35" s="38"/>
      <c r="J35" s="38"/>
      <c r="K35" s="38"/>
      <c r="L35" s="38"/>
    </row>
    <row r="36" spans="1:12" ht="12.75">
      <c r="A36" s="34" t="s">
        <v>106</v>
      </c>
      <c r="B36" s="30"/>
      <c r="C36" s="40">
        <v>90807030320246600</v>
      </c>
      <c r="D36" s="40">
        <v>119</v>
      </c>
      <c r="E36" s="40">
        <v>213</v>
      </c>
      <c r="F36" s="43" t="s">
        <v>146</v>
      </c>
      <c r="G36" s="38">
        <f>H36</f>
        <v>255517</v>
      </c>
      <c r="H36" s="38">
        <v>255517</v>
      </c>
      <c r="I36" s="38"/>
      <c r="J36" s="38"/>
      <c r="K36" s="38"/>
      <c r="L36" s="38"/>
    </row>
    <row r="37" spans="1:12" ht="12.75">
      <c r="A37" s="50"/>
      <c r="B37" s="30"/>
      <c r="C37" s="40"/>
      <c r="D37" s="40"/>
      <c r="E37" s="40"/>
      <c r="F37" s="43"/>
      <c r="G37" s="38"/>
      <c r="H37" s="38"/>
      <c r="I37" s="38"/>
      <c r="J37" s="38"/>
      <c r="K37" s="38"/>
      <c r="L37" s="38"/>
    </row>
    <row r="38" spans="1:12" ht="42" customHeight="1">
      <c r="A38" s="50" t="s">
        <v>121</v>
      </c>
      <c r="B38" s="30">
        <v>210</v>
      </c>
      <c r="C38" s="40"/>
      <c r="D38" s="49"/>
      <c r="E38" s="49"/>
      <c r="F38" s="43"/>
      <c r="G38" s="48">
        <f>K38</f>
        <v>505768.96</v>
      </c>
      <c r="H38" s="48"/>
      <c r="I38" s="48"/>
      <c r="J38" s="48"/>
      <c r="K38" s="48">
        <f>K39+K46+K44+K43+K45</f>
        <v>505768.96</v>
      </c>
      <c r="L38" s="38"/>
    </row>
    <row r="39" spans="1:12" ht="12.75">
      <c r="A39" s="31" t="s">
        <v>32</v>
      </c>
      <c r="B39" s="30">
        <v>210</v>
      </c>
      <c r="C39" s="40"/>
      <c r="D39" s="40"/>
      <c r="E39" s="40"/>
      <c r="F39" s="43"/>
      <c r="G39" s="38">
        <f aca="true" t="shared" si="1" ref="G39:G50">K39</f>
        <v>169458</v>
      </c>
      <c r="H39" s="38"/>
      <c r="I39" s="38"/>
      <c r="J39" s="38"/>
      <c r="K39" s="38">
        <f>K41+K42</f>
        <v>169458</v>
      </c>
      <c r="L39" s="38"/>
    </row>
    <row r="40" spans="1:12" ht="12.75">
      <c r="A40" s="31" t="s">
        <v>33</v>
      </c>
      <c r="B40" s="30"/>
      <c r="C40" s="40"/>
      <c r="D40" s="40"/>
      <c r="E40" s="40"/>
      <c r="F40" s="43"/>
      <c r="G40" s="38"/>
      <c r="H40" s="38"/>
      <c r="I40" s="38"/>
      <c r="J40" s="38"/>
      <c r="K40" s="38"/>
      <c r="L40" s="38"/>
    </row>
    <row r="41" spans="1:12" ht="12.75">
      <c r="A41" s="34" t="s">
        <v>105</v>
      </c>
      <c r="B41" s="30"/>
      <c r="C41" s="40">
        <v>90807030000000000</v>
      </c>
      <c r="D41" s="40">
        <v>111</v>
      </c>
      <c r="E41" s="40">
        <v>211</v>
      </c>
      <c r="F41" s="43" t="s">
        <v>130</v>
      </c>
      <c r="G41" s="38">
        <f t="shared" si="1"/>
        <v>124158</v>
      </c>
      <c r="H41" s="38"/>
      <c r="I41" s="38"/>
      <c r="J41" s="38"/>
      <c r="K41" s="38">
        <v>124158</v>
      </c>
      <c r="L41" s="38"/>
    </row>
    <row r="42" spans="1:12" ht="14.25" customHeight="1">
      <c r="A42" s="34" t="s">
        <v>106</v>
      </c>
      <c r="B42" s="30"/>
      <c r="C42" s="40">
        <v>90807030000000000</v>
      </c>
      <c r="D42" s="40">
        <v>119</v>
      </c>
      <c r="E42" s="40">
        <v>213</v>
      </c>
      <c r="F42" s="43" t="s">
        <v>130</v>
      </c>
      <c r="G42" s="38">
        <f t="shared" si="1"/>
        <v>45300</v>
      </c>
      <c r="H42" s="38"/>
      <c r="I42" s="38"/>
      <c r="J42" s="38"/>
      <c r="K42" s="38">
        <v>45300</v>
      </c>
      <c r="L42" s="38"/>
    </row>
    <row r="43" spans="1:12" ht="14.25" customHeight="1">
      <c r="A43" s="34" t="s">
        <v>151</v>
      </c>
      <c r="B43" s="30"/>
      <c r="C43" s="40">
        <v>90807030000000000</v>
      </c>
      <c r="D43" s="40">
        <v>851</v>
      </c>
      <c r="E43" s="40">
        <v>290</v>
      </c>
      <c r="F43" s="43" t="s">
        <v>130</v>
      </c>
      <c r="G43" s="38">
        <f t="shared" si="1"/>
        <v>2500</v>
      </c>
      <c r="H43" s="38"/>
      <c r="I43" s="38"/>
      <c r="J43" s="38"/>
      <c r="K43" s="38">
        <v>2500</v>
      </c>
      <c r="L43" s="38"/>
    </row>
    <row r="44" spans="1:12" ht="24" customHeight="1">
      <c r="A44" s="34" t="s">
        <v>148</v>
      </c>
      <c r="B44" s="30">
        <v>230</v>
      </c>
      <c r="C44" s="40">
        <v>90807030000000000</v>
      </c>
      <c r="D44" s="40">
        <v>852</v>
      </c>
      <c r="E44" s="40">
        <v>290</v>
      </c>
      <c r="F44" s="43" t="s">
        <v>130</v>
      </c>
      <c r="G44" s="38">
        <f t="shared" si="1"/>
        <v>800</v>
      </c>
      <c r="H44" s="38"/>
      <c r="I44" s="38"/>
      <c r="J44" s="38"/>
      <c r="K44" s="38">
        <v>800</v>
      </c>
      <c r="L44" s="38"/>
    </row>
    <row r="45" spans="1:12" ht="24" customHeight="1">
      <c r="A45" s="34" t="s">
        <v>152</v>
      </c>
      <c r="B45" s="30"/>
      <c r="C45" s="40">
        <v>90807030000000000</v>
      </c>
      <c r="D45" s="40">
        <v>853</v>
      </c>
      <c r="E45" s="40">
        <v>290</v>
      </c>
      <c r="F45" s="43"/>
      <c r="G45" s="38">
        <f t="shared" si="1"/>
        <v>200</v>
      </c>
      <c r="H45" s="38"/>
      <c r="I45" s="38"/>
      <c r="J45" s="38"/>
      <c r="K45" s="38">
        <v>200</v>
      </c>
      <c r="L45" s="38"/>
    </row>
    <row r="46" spans="1:12" ht="12.75">
      <c r="A46" s="52" t="s">
        <v>108</v>
      </c>
      <c r="B46" s="30">
        <v>260</v>
      </c>
      <c r="C46" s="40"/>
      <c r="D46" s="49"/>
      <c r="E46" s="49"/>
      <c r="F46" s="43"/>
      <c r="G46" s="38">
        <f t="shared" si="1"/>
        <v>332810.96</v>
      </c>
      <c r="H46" s="38"/>
      <c r="I46" s="38"/>
      <c r="J46" s="38"/>
      <c r="K46" s="38">
        <f>K48+K49+K50</f>
        <v>332810.96</v>
      </c>
      <c r="L46" s="38"/>
    </row>
    <row r="47" spans="1:12" ht="12.75">
      <c r="A47" s="35" t="s">
        <v>33</v>
      </c>
      <c r="B47" s="30"/>
      <c r="C47" s="40"/>
      <c r="D47" s="49"/>
      <c r="E47" s="49"/>
      <c r="F47" s="43"/>
      <c r="G47" s="38"/>
      <c r="H47" s="38"/>
      <c r="I47" s="38"/>
      <c r="J47" s="38"/>
      <c r="K47" s="38"/>
      <c r="L47" s="38"/>
    </row>
    <row r="48" spans="1:12" ht="12.75">
      <c r="A48" s="34" t="s">
        <v>109</v>
      </c>
      <c r="B48" s="30"/>
      <c r="C48" s="40">
        <v>90807030000000000</v>
      </c>
      <c r="D48" s="49">
        <v>244</v>
      </c>
      <c r="E48" s="49">
        <v>222</v>
      </c>
      <c r="F48" s="43" t="s">
        <v>130</v>
      </c>
      <c r="G48" s="38">
        <f t="shared" si="1"/>
        <v>175842</v>
      </c>
      <c r="H48" s="38"/>
      <c r="I48" s="38"/>
      <c r="J48" s="38"/>
      <c r="K48" s="38">
        <v>175842</v>
      </c>
      <c r="L48" s="38"/>
    </row>
    <row r="49" spans="1:12" ht="12.75">
      <c r="A49" s="34" t="s">
        <v>79</v>
      </c>
      <c r="B49" s="30"/>
      <c r="C49" s="40">
        <v>90807030000000000</v>
      </c>
      <c r="D49" s="49">
        <v>244</v>
      </c>
      <c r="E49" s="49">
        <v>226</v>
      </c>
      <c r="F49" s="43" t="s">
        <v>130</v>
      </c>
      <c r="G49" s="38">
        <f t="shared" si="1"/>
        <v>66968.96</v>
      </c>
      <c r="H49" s="38"/>
      <c r="I49" s="38"/>
      <c r="J49" s="38"/>
      <c r="K49" s="38">
        <v>66968.96</v>
      </c>
      <c r="L49" s="38"/>
    </row>
    <row r="50" spans="1:12" ht="12.75">
      <c r="A50" s="50" t="s">
        <v>81</v>
      </c>
      <c r="B50" s="30"/>
      <c r="C50" s="40">
        <v>90807030000000000</v>
      </c>
      <c r="D50" s="49">
        <v>244</v>
      </c>
      <c r="E50" s="49">
        <v>340</v>
      </c>
      <c r="F50" s="43" t="s">
        <v>130</v>
      </c>
      <c r="G50" s="38">
        <f t="shared" si="1"/>
        <v>90000</v>
      </c>
      <c r="H50" s="38"/>
      <c r="I50" s="38"/>
      <c r="J50" s="38"/>
      <c r="K50" s="38">
        <v>90000</v>
      </c>
      <c r="L50" s="38"/>
    </row>
    <row r="51" spans="1:12" ht="12.75">
      <c r="A51" s="34"/>
      <c r="B51" s="30"/>
      <c r="C51" s="40"/>
      <c r="D51" s="49"/>
      <c r="E51" s="49"/>
      <c r="F51" s="43"/>
      <c r="G51" s="38"/>
      <c r="H51" s="38"/>
      <c r="I51" s="38"/>
      <c r="J51" s="38"/>
      <c r="K51" s="38"/>
      <c r="L51" s="38"/>
    </row>
    <row r="52" spans="1:12" ht="12.75">
      <c r="A52" s="34" t="s">
        <v>17</v>
      </c>
      <c r="B52" s="30">
        <v>500</v>
      </c>
      <c r="C52" s="40"/>
      <c r="D52" s="40"/>
      <c r="E52" s="40"/>
      <c r="F52" s="43"/>
      <c r="G52" s="38">
        <f>K52</f>
        <v>5768.96</v>
      </c>
      <c r="H52" s="38"/>
      <c r="I52" s="38"/>
      <c r="J52" s="38"/>
      <c r="K52" s="38">
        <v>5768.96</v>
      </c>
      <c r="L52" s="38"/>
    </row>
    <row r="53" spans="1:12" ht="12.75">
      <c r="A53" s="34" t="s">
        <v>18</v>
      </c>
      <c r="B53" s="30">
        <v>600</v>
      </c>
      <c r="C53" s="40"/>
      <c r="D53" s="40"/>
      <c r="E53" s="40"/>
      <c r="F53" s="43"/>
      <c r="G53" s="38">
        <f aca="true" t="shared" si="2" ref="G53:L53">G52+G8-G14</f>
        <v>0</v>
      </c>
      <c r="H53" s="38">
        <f t="shared" si="2"/>
        <v>0</v>
      </c>
      <c r="I53" s="38">
        <f t="shared" si="2"/>
        <v>0</v>
      </c>
      <c r="J53" s="38">
        <f t="shared" si="2"/>
        <v>0</v>
      </c>
      <c r="K53" s="38">
        <f t="shared" si="2"/>
        <v>0</v>
      </c>
      <c r="L53" s="38">
        <f t="shared" si="2"/>
        <v>0</v>
      </c>
    </row>
  </sheetData>
  <sheetProtection/>
  <mergeCells count="15"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  <mergeCell ref="A4:A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  <ignoredErrors>
    <ignoredError sqref="F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28">
      <selection activeCell="E50" sqref="E50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39" customWidth="1"/>
    <col min="4" max="4" width="6.25390625" style="39" customWidth="1"/>
    <col min="5" max="5" width="5.875" style="39" customWidth="1"/>
    <col min="6" max="6" width="10.125" style="39" customWidth="1"/>
    <col min="7" max="7" width="16.25390625" style="36" customWidth="1"/>
    <col min="8" max="8" width="14.875" style="36" customWidth="1"/>
    <col min="9" max="9" width="13.00390625" style="36" customWidth="1"/>
    <col min="10" max="10" width="7.875" style="36" customWidth="1"/>
    <col min="11" max="11" width="12.875" style="36" customWidth="1"/>
    <col min="12" max="12" width="8.125" style="36" customWidth="1"/>
  </cols>
  <sheetData>
    <row r="1" ht="20.25" customHeight="1">
      <c r="K1" s="41" t="s">
        <v>28</v>
      </c>
    </row>
    <row r="2" spans="1:12" ht="30" customHeight="1">
      <c r="A2" s="146" t="s">
        <v>131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18" customHeight="1">
      <c r="A3" s="132" t="s">
        <v>0</v>
      </c>
      <c r="B3" s="128" t="s">
        <v>1</v>
      </c>
      <c r="C3" s="124" t="s">
        <v>93</v>
      </c>
      <c r="D3" s="124" t="s">
        <v>94</v>
      </c>
      <c r="E3" s="121" t="s">
        <v>82</v>
      </c>
      <c r="F3" s="118" t="s">
        <v>110</v>
      </c>
      <c r="G3" s="139" t="s">
        <v>95</v>
      </c>
      <c r="H3" s="140"/>
      <c r="I3" s="140"/>
      <c r="J3" s="140"/>
      <c r="K3" s="140"/>
      <c r="L3" s="140"/>
    </row>
    <row r="4" spans="1:12" ht="18" customHeight="1">
      <c r="A4" s="133"/>
      <c r="B4" s="129"/>
      <c r="C4" s="127"/>
      <c r="D4" s="125"/>
      <c r="E4" s="122"/>
      <c r="F4" s="119"/>
      <c r="G4" s="141" t="s">
        <v>30</v>
      </c>
      <c r="H4" s="136" t="s">
        <v>96</v>
      </c>
      <c r="I4" s="137"/>
      <c r="J4" s="137"/>
      <c r="K4" s="137"/>
      <c r="L4" s="138"/>
    </row>
    <row r="5" spans="1:12" ht="37.5" customHeight="1">
      <c r="A5" s="134"/>
      <c r="B5" s="130"/>
      <c r="C5" s="122"/>
      <c r="D5" s="125"/>
      <c r="E5" s="122"/>
      <c r="F5" s="119"/>
      <c r="G5" s="142"/>
      <c r="H5" s="144" t="s">
        <v>97</v>
      </c>
      <c r="I5" s="141" t="s">
        <v>98</v>
      </c>
      <c r="J5" s="144" t="s">
        <v>91</v>
      </c>
      <c r="K5" s="149" t="s">
        <v>99</v>
      </c>
      <c r="L5" s="150"/>
    </row>
    <row r="6" spans="1:12" ht="15.75" customHeight="1">
      <c r="A6" s="135"/>
      <c r="B6" s="131"/>
      <c r="C6" s="123"/>
      <c r="D6" s="126"/>
      <c r="E6" s="123"/>
      <c r="F6" s="120"/>
      <c r="G6" s="143"/>
      <c r="H6" s="145"/>
      <c r="I6" s="151"/>
      <c r="J6" s="145"/>
      <c r="K6" s="37" t="s">
        <v>30</v>
      </c>
      <c r="L6" s="53" t="s">
        <v>100</v>
      </c>
    </row>
    <row r="7" spans="1:12" ht="18" customHeight="1">
      <c r="A7" s="32" t="s">
        <v>101</v>
      </c>
      <c r="B7" s="30">
        <v>100</v>
      </c>
      <c r="C7" s="40"/>
      <c r="D7" s="40"/>
      <c r="E7" s="40"/>
      <c r="F7" s="40"/>
      <c r="G7" s="48">
        <f>H7+K7</f>
        <v>16430400</v>
      </c>
      <c r="H7" s="48">
        <f>H9</f>
        <v>15930400</v>
      </c>
      <c r="I7" s="48"/>
      <c r="J7" s="48"/>
      <c r="K7" s="48">
        <f>K10</f>
        <v>500000</v>
      </c>
      <c r="L7" s="38"/>
    </row>
    <row r="8" spans="1:12" ht="12.75">
      <c r="A8" s="29" t="s">
        <v>24</v>
      </c>
      <c r="B8" s="30"/>
      <c r="C8" s="40"/>
      <c r="D8" s="40"/>
      <c r="E8" s="40"/>
      <c r="F8" s="40"/>
      <c r="G8" s="38"/>
      <c r="H8" s="38"/>
      <c r="I8" s="38"/>
      <c r="J8" s="38"/>
      <c r="K8" s="38"/>
      <c r="L8" s="38"/>
    </row>
    <row r="9" spans="1:12" ht="12.75">
      <c r="A9" s="31" t="s">
        <v>85</v>
      </c>
      <c r="B9" s="30">
        <v>110</v>
      </c>
      <c r="C9" s="40">
        <v>9080000000000130</v>
      </c>
      <c r="D9" s="40"/>
      <c r="E9" s="40"/>
      <c r="F9" s="40"/>
      <c r="G9" s="38">
        <f>H9</f>
        <v>15930400</v>
      </c>
      <c r="H9" s="38">
        <v>15930400</v>
      </c>
      <c r="I9" s="38"/>
      <c r="J9" s="38"/>
      <c r="K9" s="38"/>
      <c r="L9" s="38"/>
    </row>
    <row r="10" spans="1:12" ht="12.75">
      <c r="A10" s="31" t="s">
        <v>102</v>
      </c>
      <c r="B10" s="30">
        <v>120</v>
      </c>
      <c r="C10" s="40">
        <v>9080000000000130</v>
      </c>
      <c r="D10" s="40"/>
      <c r="E10" s="40"/>
      <c r="F10" s="40"/>
      <c r="G10" s="38">
        <f>K10</f>
        <v>500000</v>
      </c>
      <c r="H10" s="38"/>
      <c r="I10" s="38"/>
      <c r="J10" s="38"/>
      <c r="K10" s="38">
        <v>500000</v>
      </c>
      <c r="L10" s="38"/>
    </row>
    <row r="11" spans="1:12" ht="12.75">
      <c r="A11" s="33" t="s">
        <v>103</v>
      </c>
      <c r="B11" s="30">
        <v>200</v>
      </c>
      <c r="C11" s="40"/>
      <c r="D11" s="40"/>
      <c r="E11" s="40"/>
      <c r="F11" s="40"/>
      <c r="G11" s="48">
        <f>H11+K11</f>
        <v>16430400</v>
      </c>
      <c r="H11" s="48">
        <f>H12+H17+H19</f>
        <v>15930400</v>
      </c>
      <c r="I11" s="48"/>
      <c r="J11" s="48"/>
      <c r="K11" s="48">
        <f>K26</f>
        <v>500000</v>
      </c>
      <c r="L11" s="38"/>
    </row>
    <row r="12" spans="1:12" ht="12.75">
      <c r="A12" s="31" t="s">
        <v>32</v>
      </c>
      <c r="B12" s="30">
        <v>210</v>
      </c>
      <c r="C12" s="40"/>
      <c r="D12" s="40"/>
      <c r="E12" s="40"/>
      <c r="F12" s="40"/>
      <c r="G12" s="38">
        <f aca="true" t="shared" si="0" ref="G12:G25">H12+K12</f>
        <v>14278870</v>
      </c>
      <c r="H12" s="38">
        <f>H14+H15</f>
        <v>14278870</v>
      </c>
      <c r="I12" s="38"/>
      <c r="J12" s="38"/>
      <c r="K12" s="38"/>
      <c r="L12" s="38"/>
    </row>
    <row r="13" spans="1:12" ht="12.75">
      <c r="A13" s="31" t="s">
        <v>33</v>
      </c>
      <c r="B13" s="30"/>
      <c r="C13" s="40"/>
      <c r="D13" s="40"/>
      <c r="E13" s="40"/>
      <c r="F13" s="40"/>
      <c r="G13" s="38"/>
      <c r="H13" s="38"/>
      <c r="I13" s="38"/>
      <c r="J13" s="38"/>
      <c r="K13" s="38"/>
      <c r="L13" s="38"/>
    </row>
    <row r="14" spans="1:12" ht="12.75">
      <c r="A14" s="34" t="s">
        <v>105</v>
      </c>
      <c r="B14" s="30"/>
      <c r="C14" s="40">
        <v>90807030320126000</v>
      </c>
      <c r="D14" s="40">
        <v>111</v>
      </c>
      <c r="E14" s="40">
        <v>211</v>
      </c>
      <c r="F14" s="43" t="s">
        <v>129</v>
      </c>
      <c r="G14" s="38">
        <f t="shared" si="0"/>
        <v>10966870</v>
      </c>
      <c r="H14" s="38">
        <v>10966870</v>
      </c>
      <c r="I14" s="38"/>
      <c r="J14" s="38"/>
      <c r="K14" s="38"/>
      <c r="L14" s="38"/>
    </row>
    <row r="15" spans="1:12" ht="14.25" customHeight="1">
      <c r="A15" s="34" t="s">
        <v>106</v>
      </c>
      <c r="B15" s="30"/>
      <c r="C15" s="40">
        <v>90807030320126000</v>
      </c>
      <c r="D15" s="40">
        <v>119</v>
      </c>
      <c r="E15" s="40">
        <v>213</v>
      </c>
      <c r="F15" s="43" t="s">
        <v>129</v>
      </c>
      <c r="G15" s="38">
        <f t="shared" si="0"/>
        <v>3312000</v>
      </c>
      <c r="H15" s="38">
        <v>3312000</v>
      </c>
      <c r="I15" s="38"/>
      <c r="J15" s="38"/>
      <c r="K15" s="38"/>
      <c r="L15" s="38"/>
    </row>
    <row r="16" spans="1:12" ht="12.75">
      <c r="A16" s="51" t="s">
        <v>107</v>
      </c>
      <c r="B16" s="30">
        <v>220</v>
      </c>
      <c r="C16" s="40"/>
      <c r="D16" s="40"/>
      <c r="E16" s="40"/>
      <c r="F16" s="43"/>
      <c r="G16" s="38"/>
      <c r="H16" s="38"/>
      <c r="I16" s="38"/>
      <c r="J16" s="38"/>
      <c r="K16" s="38"/>
      <c r="L16" s="38"/>
    </row>
    <row r="17" spans="1:12" ht="12.75">
      <c r="A17" s="31" t="s">
        <v>33</v>
      </c>
      <c r="B17" s="30"/>
      <c r="C17" s="40"/>
      <c r="D17" s="40"/>
      <c r="E17" s="40"/>
      <c r="F17" s="43"/>
      <c r="G17" s="38">
        <f t="shared" si="0"/>
        <v>1380</v>
      </c>
      <c r="H17" s="38">
        <f>H18</f>
        <v>1380</v>
      </c>
      <c r="I17" s="38"/>
      <c r="J17" s="38"/>
      <c r="K17" s="38"/>
      <c r="L17" s="38"/>
    </row>
    <row r="18" spans="1:12" ht="12.75">
      <c r="A18" s="34" t="s">
        <v>89</v>
      </c>
      <c r="B18" s="30"/>
      <c r="C18" s="40">
        <v>90807030320126000</v>
      </c>
      <c r="D18" s="40">
        <v>112</v>
      </c>
      <c r="E18" s="40">
        <v>212</v>
      </c>
      <c r="F18" s="43" t="s">
        <v>129</v>
      </c>
      <c r="G18" s="38">
        <f t="shared" si="0"/>
        <v>1380</v>
      </c>
      <c r="H18" s="38">
        <v>1380</v>
      </c>
      <c r="I18" s="38"/>
      <c r="J18" s="38"/>
      <c r="K18" s="38"/>
      <c r="L18" s="38"/>
    </row>
    <row r="19" spans="1:12" ht="12.75">
      <c r="A19" s="52" t="s">
        <v>108</v>
      </c>
      <c r="B19" s="30">
        <v>260</v>
      </c>
      <c r="C19" s="40"/>
      <c r="D19" s="40"/>
      <c r="E19" s="40"/>
      <c r="F19" s="43"/>
      <c r="G19" s="38">
        <f t="shared" si="0"/>
        <v>1650150</v>
      </c>
      <c r="H19" s="38">
        <f>H21+H22+H23+H24+H25</f>
        <v>1650150</v>
      </c>
      <c r="I19" s="38"/>
      <c r="J19" s="38"/>
      <c r="K19" s="38"/>
      <c r="L19" s="38"/>
    </row>
    <row r="20" spans="1:12" ht="12.75">
      <c r="A20" s="35" t="s">
        <v>33</v>
      </c>
      <c r="B20" s="30"/>
      <c r="C20" s="40"/>
      <c r="D20" s="40"/>
      <c r="E20" s="40"/>
      <c r="F20" s="43"/>
      <c r="G20" s="38"/>
      <c r="H20" s="38"/>
      <c r="I20" s="38"/>
      <c r="J20" s="38"/>
      <c r="K20" s="38"/>
      <c r="L20" s="38"/>
    </row>
    <row r="21" spans="1:12" ht="12.75">
      <c r="A21" s="34" t="s">
        <v>77</v>
      </c>
      <c r="B21" s="30"/>
      <c r="C21" s="40">
        <v>90807030320126000</v>
      </c>
      <c r="D21" s="40">
        <v>244</v>
      </c>
      <c r="E21" s="40">
        <v>221</v>
      </c>
      <c r="F21" s="43" t="s">
        <v>129</v>
      </c>
      <c r="G21" s="38">
        <f t="shared" si="0"/>
        <v>4150</v>
      </c>
      <c r="H21" s="38">
        <v>4150</v>
      </c>
      <c r="I21" s="38"/>
      <c r="J21" s="38"/>
      <c r="K21" s="38"/>
      <c r="L21" s="38"/>
    </row>
    <row r="22" spans="1:12" ht="17.25" customHeight="1">
      <c r="A22" s="34" t="s">
        <v>78</v>
      </c>
      <c r="B22" s="30"/>
      <c r="C22" s="40">
        <v>90807030320126000</v>
      </c>
      <c r="D22" s="40">
        <v>244</v>
      </c>
      <c r="E22" s="40">
        <v>225</v>
      </c>
      <c r="F22" s="43" t="s">
        <v>129</v>
      </c>
      <c r="G22" s="38">
        <f t="shared" si="0"/>
        <v>42000</v>
      </c>
      <c r="H22" s="38">
        <v>42000</v>
      </c>
      <c r="I22" s="38"/>
      <c r="J22" s="38"/>
      <c r="K22" s="38"/>
      <c r="L22" s="38"/>
    </row>
    <row r="23" spans="1:12" ht="12.75">
      <c r="A23" s="34" t="s">
        <v>79</v>
      </c>
      <c r="B23" s="30"/>
      <c r="C23" s="40">
        <v>90807030320126000</v>
      </c>
      <c r="D23" s="40">
        <v>244</v>
      </c>
      <c r="E23" s="40">
        <v>226</v>
      </c>
      <c r="F23" s="43" t="s">
        <v>129</v>
      </c>
      <c r="G23" s="38">
        <f t="shared" si="0"/>
        <v>145000</v>
      </c>
      <c r="H23" s="38">
        <v>145000</v>
      </c>
      <c r="I23" s="38"/>
      <c r="J23" s="38"/>
      <c r="K23" s="38"/>
      <c r="L23" s="38"/>
    </row>
    <row r="24" spans="1:12" ht="15.75" customHeight="1">
      <c r="A24" s="50" t="s">
        <v>80</v>
      </c>
      <c r="B24" s="30"/>
      <c r="C24" s="40">
        <v>90807030320126000</v>
      </c>
      <c r="D24" s="40">
        <v>244</v>
      </c>
      <c r="E24" s="40">
        <v>310</v>
      </c>
      <c r="F24" s="43" t="s">
        <v>129</v>
      </c>
      <c r="G24" s="38">
        <f t="shared" si="0"/>
        <v>1400000</v>
      </c>
      <c r="H24" s="38">
        <v>1400000</v>
      </c>
      <c r="I24" s="38"/>
      <c r="J24" s="38"/>
      <c r="K24" s="38"/>
      <c r="L24" s="38"/>
    </row>
    <row r="25" spans="1:12" ht="12.75">
      <c r="A25" s="50" t="s">
        <v>81</v>
      </c>
      <c r="B25" s="30"/>
      <c r="C25" s="40">
        <v>90807030320126000</v>
      </c>
      <c r="D25" s="40">
        <v>244</v>
      </c>
      <c r="E25" s="40">
        <v>340</v>
      </c>
      <c r="F25" s="43" t="s">
        <v>129</v>
      </c>
      <c r="G25" s="38">
        <f t="shared" si="0"/>
        <v>59000</v>
      </c>
      <c r="H25" s="38">
        <v>59000</v>
      </c>
      <c r="I25" s="38"/>
      <c r="J25" s="38"/>
      <c r="K25" s="38"/>
      <c r="L25" s="38"/>
    </row>
    <row r="26" spans="1:12" ht="23.25">
      <c r="A26" s="54" t="s">
        <v>121</v>
      </c>
      <c r="B26" s="30">
        <v>210</v>
      </c>
      <c r="C26" s="40"/>
      <c r="D26" s="49"/>
      <c r="E26" s="49"/>
      <c r="F26" s="43"/>
      <c r="G26" s="48">
        <f>K26</f>
        <v>500000</v>
      </c>
      <c r="H26" s="48"/>
      <c r="I26" s="48"/>
      <c r="J26" s="48"/>
      <c r="K26" s="48">
        <f>K27+K31</f>
        <v>500000</v>
      </c>
      <c r="L26" s="38"/>
    </row>
    <row r="27" spans="1:12" ht="12.75">
      <c r="A27" s="31" t="s">
        <v>32</v>
      </c>
      <c r="B27" s="30">
        <v>210</v>
      </c>
      <c r="C27" s="40"/>
      <c r="D27" s="40"/>
      <c r="E27" s="40"/>
      <c r="F27" s="43"/>
      <c r="G27" s="38">
        <f aca="true" t="shared" si="1" ref="G27:G34">K27</f>
        <v>195300</v>
      </c>
      <c r="H27" s="38"/>
      <c r="I27" s="38"/>
      <c r="J27" s="38"/>
      <c r="K27" s="38">
        <f>K29+K30</f>
        <v>195300</v>
      </c>
      <c r="L27" s="38"/>
    </row>
    <row r="28" spans="1:12" ht="12.75">
      <c r="A28" s="31" t="s">
        <v>33</v>
      </c>
      <c r="B28" s="30"/>
      <c r="C28" s="40"/>
      <c r="D28" s="40"/>
      <c r="E28" s="40"/>
      <c r="F28" s="43"/>
      <c r="G28" s="38"/>
      <c r="H28" s="38"/>
      <c r="I28" s="38"/>
      <c r="J28" s="38"/>
      <c r="K28" s="38"/>
      <c r="L28" s="38"/>
    </row>
    <row r="29" spans="1:12" ht="12.75">
      <c r="A29" s="34" t="s">
        <v>105</v>
      </c>
      <c r="B29" s="30"/>
      <c r="C29" s="40">
        <v>90807030000000000</v>
      </c>
      <c r="D29" s="40">
        <v>111</v>
      </c>
      <c r="E29" s="40">
        <v>211</v>
      </c>
      <c r="F29" s="43" t="s">
        <v>130</v>
      </c>
      <c r="G29" s="38">
        <f t="shared" si="1"/>
        <v>150000</v>
      </c>
      <c r="H29" s="38"/>
      <c r="I29" s="38"/>
      <c r="J29" s="38"/>
      <c r="K29" s="38">
        <v>150000</v>
      </c>
      <c r="L29" s="38"/>
    </row>
    <row r="30" spans="1:12" ht="14.25" customHeight="1">
      <c r="A30" s="34" t="s">
        <v>106</v>
      </c>
      <c r="B30" s="30"/>
      <c r="C30" s="40">
        <v>90807030000000000</v>
      </c>
      <c r="D30" s="40">
        <v>119</v>
      </c>
      <c r="E30" s="40">
        <v>213</v>
      </c>
      <c r="F30" s="43" t="s">
        <v>130</v>
      </c>
      <c r="G30" s="38">
        <f t="shared" si="1"/>
        <v>45300</v>
      </c>
      <c r="H30" s="38"/>
      <c r="I30" s="38"/>
      <c r="J30" s="38"/>
      <c r="K30" s="38">
        <v>45300</v>
      </c>
      <c r="L30" s="38"/>
    </row>
    <row r="31" spans="1:12" ht="12.75">
      <c r="A31" s="52" t="s">
        <v>108</v>
      </c>
      <c r="B31" s="30">
        <v>260</v>
      </c>
      <c r="C31" s="40"/>
      <c r="D31" s="49"/>
      <c r="E31" s="49"/>
      <c r="F31" s="43"/>
      <c r="G31" s="38">
        <f t="shared" si="1"/>
        <v>304700</v>
      </c>
      <c r="H31" s="38"/>
      <c r="I31" s="38"/>
      <c r="J31" s="38"/>
      <c r="K31" s="38">
        <f>K32+K33+K34</f>
        <v>304700</v>
      </c>
      <c r="L31" s="38"/>
    </row>
    <row r="32" spans="1:12" ht="12.75">
      <c r="A32" s="34" t="s">
        <v>109</v>
      </c>
      <c r="B32" s="30"/>
      <c r="C32" s="40">
        <v>90807030000000000</v>
      </c>
      <c r="D32" s="49">
        <v>244</v>
      </c>
      <c r="E32" s="49">
        <v>222</v>
      </c>
      <c r="F32" s="43" t="s">
        <v>130</v>
      </c>
      <c r="G32" s="38">
        <f t="shared" si="1"/>
        <v>150000</v>
      </c>
      <c r="H32" s="38"/>
      <c r="I32" s="38"/>
      <c r="J32" s="38"/>
      <c r="K32" s="38">
        <v>150000</v>
      </c>
      <c r="L32" s="38"/>
    </row>
    <row r="33" spans="1:12" ht="12.75">
      <c r="A33" s="34" t="s">
        <v>79</v>
      </c>
      <c r="B33" s="30"/>
      <c r="C33" s="40">
        <v>90807030000000000</v>
      </c>
      <c r="D33" s="49">
        <v>244</v>
      </c>
      <c r="E33" s="49">
        <v>226</v>
      </c>
      <c r="F33" s="43" t="s">
        <v>130</v>
      </c>
      <c r="G33" s="38">
        <f t="shared" si="1"/>
        <v>64700</v>
      </c>
      <c r="H33" s="38"/>
      <c r="I33" s="38"/>
      <c r="J33" s="38"/>
      <c r="K33" s="38">
        <v>64700</v>
      </c>
      <c r="L33" s="38"/>
    </row>
    <row r="34" spans="1:12" ht="12.75">
      <c r="A34" s="50" t="s">
        <v>81</v>
      </c>
      <c r="B34" s="30"/>
      <c r="C34" s="40">
        <v>90807030000000000</v>
      </c>
      <c r="D34" s="49">
        <v>244</v>
      </c>
      <c r="E34" s="49">
        <v>340</v>
      </c>
      <c r="F34" s="43" t="s">
        <v>130</v>
      </c>
      <c r="G34" s="38">
        <f t="shared" si="1"/>
        <v>90000</v>
      </c>
      <c r="H34" s="38"/>
      <c r="I34" s="38"/>
      <c r="J34" s="38"/>
      <c r="K34" s="38">
        <v>90000</v>
      </c>
      <c r="L34" s="38"/>
    </row>
    <row r="35" spans="1:12" ht="12.75">
      <c r="A35" s="34" t="s">
        <v>17</v>
      </c>
      <c r="B35" s="30">
        <v>500</v>
      </c>
      <c r="C35" s="40"/>
      <c r="D35" s="40"/>
      <c r="E35" s="40"/>
      <c r="F35" s="43"/>
      <c r="G35" s="38"/>
      <c r="H35" s="38"/>
      <c r="I35" s="38"/>
      <c r="J35" s="38"/>
      <c r="K35" s="38"/>
      <c r="L35" s="38"/>
    </row>
    <row r="36" spans="1:12" ht="12.75">
      <c r="A36" s="34" t="s">
        <v>18</v>
      </c>
      <c r="B36" s="30">
        <v>600</v>
      </c>
      <c r="C36" s="40"/>
      <c r="D36" s="40"/>
      <c r="E36" s="40"/>
      <c r="F36" s="43"/>
      <c r="G36" s="38">
        <f aca="true" t="shared" si="2" ref="G36:L36">G35+G7-G11</f>
        <v>0</v>
      </c>
      <c r="H36" s="38">
        <f t="shared" si="2"/>
        <v>0</v>
      </c>
      <c r="I36" s="38">
        <f t="shared" si="2"/>
        <v>0</v>
      </c>
      <c r="J36" s="38">
        <f t="shared" si="2"/>
        <v>0</v>
      </c>
      <c r="K36" s="38">
        <f t="shared" si="2"/>
        <v>0</v>
      </c>
      <c r="L36" s="38">
        <f t="shared" si="2"/>
        <v>0</v>
      </c>
    </row>
    <row r="37" ht="18.75" customHeight="1"/>
    <row r="38" ht="21" customHeight="1">
      <c r="K38" s="41" t="s">
        <v>28</v>
      </c>
    </row>
    <row r="39" spans="1:12" ht="34.5" customHeight="1">
      <c r="A39" s="146" t="s">
        <v>134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7"/>
    </row>
    <row r="40" spans="1:12" ht="12.75">
      <c r="A40" s="132" t="s">
        <v>0</v>
      </c>
      <c r="B40" s="128" t="s">
        <v>1</v>
      </c>
      <c r="C40" s="124" t="s">
        <v>93</v>
      </c>
      <c r="D40" s="124" t="s">
        <v>94</v>
      </c>
      <c r="E40" s="121" t="s">
        <v>82</v>
      </c>
      <c r="F40" s="118" t="s">
        <v>110</v>
      </c>
      <c r="G40" s="139" t="s">
        <v>95</v>
      </c>
      <c r="H40" s="140"/>
      <c r="I40" s="140"/>
      <c r="J40" s="140"/>
      <c r="K40" s="140"/>
      <c r="L40" s="140"/>
    </row>
    <row r="41" spans="1:12" ht="12.75">
      <c r="A41" s="133"/>
      <c r="B41" s="129"/>
      <c r="C41" s="127"/>
      <c r="D41" s="125"/>
      <c r="E41" s="122"/>
      <c r="F41" s="119"/>
      <c r="G41" s="141" t="s">
        <v>30</v>
      </c>
      <c r="H41" s="136" t="s">
        <v>96</v>
      </c>
      <c r="I41" s="137"/>
      <c r="J41" s="137"/>
      <c r="K41" s="137"/>
      <c r="L41" s="138"/>
    </row>
    <row r="42" spans="1:12" ht="12.75">
      <c r="A42" s="134"/>
      <c r="B42" s="130"/>
      <c r="C42" s="122"/>
      <c r="D42" s="125"/>
      <c r="E42" s="122"/>
      <c r="F42" s="119"/>
      <c r="G42" s="142"/>
      <c r="H42" s="144" t="s">
        <v>97</v>
      </c>
      <c r="I42" s="141" t="s">
        <v>98</v>
      </c>
      <c r="J42" s="144" t="s">
        <v>91</v>
      </c>
      <c r="K42" s="149" t="s">
        <v>99</v>
      </c>
      <c r="L42" s="150"/>
    </row>
    <row r="43" spans="1:12" ht="12.75">
      <c r="A43" s="135"/>
      <c r="B43" s="131"/>
      <c r="C43" s="123"/>
      <c r="D43" s="126"/>
      <c r="E43" s="123"/>
      <c r="F43" s="120"/>
      <c r="G43" s="143"/>
      <c r="H43" s="145"/>
      <c r="I43" s="151"/>
      <c r="J43" s="145"/>
      <c r="K43" s="37" t="s">
        <v>30</v>
      </c>
      <c r="L43" s="53" t="s">
        <v>100</v>
      </c>
    </row>
    <row r="44" spans="1:12" ht="12.75">
      <c r="A44" s="32" t="s">
        <v>101</v>
      </c>
      <c r="B44" s="30">
        <v>100</v>
      </c>
      <c r="C44" s="40"/>
      <c r="D44" s="40"/>
      <c r="E44" s="40"/>
      <c r="F44" s="40"/>
      <c r="G44" s="48">
        <f>H44+K44</f>
        <v>16430400</v>
      </c>
      <c r="H44" s="48">
        <f>H46</f>
        <v>15930400</v>
      </c>
      <c r="I44" s="48"/>
      <c r="J44" s="48"/>
      <c r="K44" s="48">
        <f>K47</f>
        <v>500000</v>
      </c>
      <c r="L44" s="38"/>
    </row>
    <row r="45" spans="1:12" ht="12.75">
      <c r="A45" s="29" t="s">
        <v>24</v>
      </c>
      <c r="B45" s="30"/>
      <c r="C45" s="40"/>
      <c r="D45" s="40"/>
      <c r="E45" s="40"/>
      <c r="F45" s="40"/>
      <c r="G45" s="38"/>
      <c r="H45" s="38"/>
      <c r="I45" s="38"/>
      <c r="J45" s="38"/>
      <c r="K45" s="38"/>
      <c r="L45" s="38"/>
    </row>
    <row r="46" spans="1:12" ht="12.75">
      <c r="A46" s="31" t="s">
        <v>85</v>
      </c>
      <c r="B46" s="30">
        <v>110</v>
      </c>
      <c r="C46" s="40">
        <v>9080000000000130</v>
      </c>
      <c r="D46" s="40"/>
      <c r="E46" s="40"/>
      <c r="F46" s="40"/>
      <c r="G46" s="38">
        <f>H46</f>
        <v>15930400</v>
      </c>
      <c r="H46" s="38">
        <v>15930400</v>
      </c>
      <c r="I46" s="38"/>
      <c r="J46" s="38"/>
      <c r="K46" s="38"/>
      <c r="L46" s="38"/>
    </row>
    <row r="47" spans="1:12" ht="12.75">
      <c r="A47" s="31" t="s">
        <v>102</v>
      </c>
      <c r="B47" s="30">
        <v>120</v>
      </c>
      <c r="C47" s="40">
        <v>9080000000000130</v>
      </c>
      <c r="D47" s="40"/>
      <c r="E47" s="40"/>
      <c r="F47" s="40"/>
      <c r="G47" s="38">
        <f>K47</f>
        <v>500000</v>
      </c>
      <c r="H47" s="38"/>
      <c r="I47" s="38"/>
      <c r="J47" s="38"/>
      <c r="K47" s="38">
        <v>500000</v>
      </c>
      <c r="L47" s="38"/>
    </row>
    <row r="48" spans="1:12" ht="12.75">
      <c r="A48" s="33" t="s">
        <v>103</v>
      </c>
      <c r="B48" s="30">
        <v>200</v>
      </c>
      <c r="C48" s="40"/>
      <c r="D48" s="40"/>
      <c r="E48" s="40"/>
      <c r="F48" s="40"/>
      <c r="G48" s="48">
        <f>H48+K48</f>
        <v>16430400</v>
      </c>
      <c r="H48" s="48">
        <f>H49+H54+H56</f>
        <v>15930400</v>
      </c>
      <c r="I48" s="48"/>
      <c r="J48" s="48"/>
      <c r="K48" s="48">
        <f>K63</f>
        <v>500000</v>
      </c>
      <c r="L48" s="38"/>
    </row>
    <row r="49" spans="1:12" ht="12.75">
      <c r="A49" s="31" t="s">
        <v>32</v>
      </c>
      <c r="B49" s="30">
        <v>210</v>
      </c>
      <c r="C49" s="40"/>
      <c r="D49" s="40"/>
      <c r="E49" s="40"/>
      <c r="F49" s="40"/>
      <c r="G49" s="38">
        <f>H49+K49</f>
        <v>14278870</v>
      </c>
      <c r="H49" s="38">
        <f>H51+H52</f>
        <v>14278870</v>
      </c>
      <c r="I49" s="38"/>
      <c r="J49" s="38"/>
      <c r="K49" s="38"/>
      <c r="L49" s="38"/>
    </row>
    <row r="50" spans="1:12" ht="12.75">
      <c r="A50" s="31" t="s">
        <v>33</v>
      </c>
      <c r="B50" s="30"/>
      <c r="C50" s="40"/>
      <c r="D50" s="40"/>
      <c r="E50" s="40"/>
      <c r="F50" s="40"/>
      <c r="G50" s="38"/>
      <c r="H50" s="38"/>
      <c r="I50" s="38"/>
      <c r="J50" s="38"/>
      <c r="K50" s="38"/>
      <c r="L50" s="38"/>
    </row>
    <row r="51" spans="1:12" ht="12.75">
      <c r="A51" s="34" t="s">
        <v>105</v>
      </c>
      <c r="B51" s="30"/>
      <c r="C51" s="40">
        <v>90807030320126000</v>
      </c>
      <c r="D51" s="40">
        <v>111</v>
      </c>
      <c r="E51" s="40">
        <v>211</v>
      </c>
      <c r="F51" s="43" t="s">
        <v>129</v>
      </c>
      <c r="G51" s="38">
        <f>H51+K51</f>
        <v>10966870</v>
      </c>
      <c r="H51" s="38">
        <v>10966870</v>
      </c>
      <c r="I51" s="38"/>
      <c r="J51" s="38"/>
      <c r="K51" s="38"/>
      <c r="L51" s="38"/>
    </row>
    <row r="52" spans="1:12" ht="12.75">
      <c r="A52" s="34" t="s">
        <v>106</v>
      </c>
      <c r="B52" s="30"/>
      <c r="C52" s="40">
        <v>90807030320126000</v>
      </c>
      <c r="D52" s="40">
        <v>119</v>
      </c>
      <c r="E52" s="40">
        <v>213</v>
      </c>
      <c r="F52" s="43" t="s">
        <v>129</v>
      </c>
      <c r="G52" s="38">
        <f>H52+K52</f>
        <v>3312000</v>
      </c>
      <c r="H52" s="38">
        <v>3312000</v>
      </c>
      <c r="I52" s="38"/>
      <c r="J52" s="38"/>
      <c r="K52" s="38"/>
      <c r="L52" s="38"/>
    </row>
    <row r="53" spans="1:12" ht="12.75">
      <c r="A53" s="51" t="s">
        <v>107</v>
      </c>
      <c r="B53" s="30">
        <v>220</v>
      </c>
      <c r="C53" s="40"/>
      <c r="D53" s="40"/>
      <c r="E53" s="40"/>
      <c r="F53" s="43"/>
      <c r="G53" s="38"/>
      <c r="H53" s="38"/>
      <c r="I53" s="38"/>
      <c r="J53" s="38"/>
      <c r="K53" s="38"/>
      <c r="L53" s="38"/>
    </row>
    <row r="54" spans="1:12" ht="12.75">
      <c r="A54" s="31" t="s">
        <v>33</v>
      </c>
      <c r="B54" s="30"/>
      <c r="C54" s="40"/>
      <c r="D54" s="40"/>
      <c r="E54" s="40"/>
      <c r="F54" s="43"/>
      <c r="G54" s="38">
        <f>H54+K54</f>
        <v>1380</v>
      </c>
      <c r="H54" s="38">
        <f>H55</f>
        <v>1380</v>
      </c>
      <c r="I54" s="38"/>
      <c r="J54" s="38"/>
      <c r="K54" s="38"/>
      <c r="L54" s="38"/>
    </row>
    <row r="55" spans="1:12" ht="12.75">
      <c r="A55" s="34" t="s">
        <v>89</v>
      </c>
      <c r="B55" s="30"/>
      <c r="C55" s="40">
        <v>90807030320126000</v>
      </c>
      <c r="D55" s="40">
        <v>112</v>
      </c>
      <c r="E55" s="40">
        <v>212</v>
      </c>
      <c r="F55" s="43" t="s">
        <v>129</v>
      </c>
      <c r="G55" s="38">
        <f>H55+K55</f>
        <v>1380</v>
      </c>
      <c r="H55" s="38">
        <v>1380</v>
      </c>
      <c r="I55" s="38"/>
      <c r="J55" s="38"/>
      <c r="K55" s="38"/>
      <c r="L55" s="38"/>
    </row>
    <row r="56" spans="1:12" ht="12.75">
      <c r="A56" s="52" t="s">
        <v>108</v>
      </c>
      <c r="B56" s="30">
        <v>260</v>
      </c>
      <c r="C56" s="40"/>
      <c r="D56" s="40"/>
      <c r="E56" s="40"/>
      <c r="F56" s="43"/>
      <c r="G56" s="38">
        <f>H56+K56</f>
        <v>1650150</v>
      </c>
      <c r="H56" s="38">
        <f>H58+H59+H60+H61+H62</f>
        <v>1650150</v>
      </c>
      <c r="I56" s="38"/>
      <c r="J56" s="38"/>
      <c r="K56" s="38"/>
      <c r="L56" s="38"/>
    </row>
    <row r="57" spans="1:12" ht="12.75">
      <c r="A57" s="35" t="s">
        <v>33</v>
      </c>
      <c r="B57" s="30"/>
      <c r="C57" s="40"/>
      <c r="D57" s="40"/>
      <c r="E57" s="40"/>
      <c r="F57" s="43"/>
      <c r="G57" s="38"/>
      <c r="H57" s="38"/>
      <c r="I57" s="38"/>
      <c r="J57" s="38"/>
      <c r="K57" s="38"/>
      <c r="L57" s="38"/>
    </row>
    <row r="58" spans="1:12" ht="12.75">
      <c r="A58" s="34" t="s">
        <v>77</v>
      </c>
      <c r="B58" s="30"/>
      <c r="C58" s="40">
        <v>90807030320126000</v>
      </c>
      <c r="D58" s="40">
        <v>244</v>
      </c>
      <c r="E58" s="40">
        <v>221</v>
      </c>
      <c r="F58" s="43" t="s">
        <v>129</v>
      </c>
      <c r="G58" s="38">
        <f>H58+K58</f>
        <v>4150</v>
      </c>
      <c r="H58" s="38">
        <v>4150</v>
      </c>
      <c r="I58" s="38"/>
      <c r="J58" s="38"/>
      <c r="K58" s="38"/>
      <c r="L58" s="38"/>
    </row>
    <row r="59" spans="1:12" ht="12.75">
      <c r="A59" s="34" t="s">
        <v>78</v>
      </c>
      <c r="B59" s="30"/>
      <c r="C59" s="40">
        <v>90807030320126000</v>
      </c>
      <c r="D59" s="40">
        <v>244</v>
      </c>
      <c r="E59" s="40">
        <v>225</v>
      </c>
      <c r="F59" s="43" t="s">
        <v>129</v>
      </c>
      <c r="G59" s="38">
        <f>H59+K59</f>
        <v>42000</v>
      </c>
      <c r="H59" s="38">
        <v>42000</v>
      </c>
      <c r="I59" s="38"/>
      <c r="J59" s="38"/>
      <c r="K59" s="38"/>
      <c r="L59" s="38"/>
    </row>
    <row r="60" spans="1:12" ht="12.75">
      <c r="A60" s="34" t="s">
        <v>79</v>
      </c>
      <c r="B60" s="30"/>
      <c r="C60" s="40">
        <v>90807030320126000</v>
      </c>
      <c r="D60" s="40">
        <v>244</v>
      </c>
      <c r="E60" s="40">
        <v>226</v>
      </c>
      <c r="F60" s="43" t="s">
        <v>129</v>
      </c>
      <c r="G60" s="38">
        <f>H60+K60</f>
        <v>145000</v>
      </c>
      <c r="H60" s="38">
        <v>145000</v>
      </c>
      <c r="I60" s="38"/>
      <c r="J60" s="38"/>
      <c r="K60" s="38"/>
      <c r="L60" s="38"/>
    </row>
    <row r="61" spans="1:12" ht="12.75">
      <c r="A61" s="50" t="s">
        <v>80</v>
      </c>
      <c r="B61" s="30"/>
      <c r="C61" s="40">
        <v>90807030320126000</v>
      </c>
      <c r="D61" s="40">
        <v>244</v>
      </c>
      <c r="E61" s="40">
        <v>310</v>
      </c>
      <c r="F61" s="43" t="s">
        <v>129</v>
      </c>
      <c r="G61" s="38">
        <f>H61+K61</f>
        <v>1400000</v>
      </c>
      <c r="H61" s="38">
        <v>1400000</v>
      </c>
      <c r="I61" s="38"/>
      <c r="J61" s="38"/>
      <c r="K61" s="38"/>
      <c r="L61" s="38"/>
    </row>
    <row r="62" spans="1:12" ht="12.75">
      <c r="A62" s="50" t="s">
        <v>81</v>
      </c>
      <c r="B62" s="30"/>
      <c r="C62" s="40">
        <v>90807030320126000</v>
      </c>
      <c r="D62" s="40">
        <v>244</v>
      </c>
      <c r="E62" s="40">
        <v>340</v>
      </c>
      <c r="F62" s="43" t="s">
        <v>129</v>
      </c>
      <c r="G62" s="38">
        <f>H62+K62</f>
        <v>59000</v>
      </c>
      <c r="H62" s="38">
        <v>59000</v>
      </c>
      <c r="I62" s="38"/>
      <c r="J62" s="38"/>
      <c r="K62" s="38"/>
      <c r="L62" s="38"/>
    </row>
    <row r="63" spans="1:12" ht="23.25">
      <c r="A63" s="54" t="s">
        <v>121</v>
      </c>
      <c r="B63" s="30">
        <v>210</v>
      </c>
      <c r="C63" s="40"/>
      <c r="D63" s="49"/>
      <c r="E63" s="49"/>
      <c r="F63" s="43"/>
      <c r="G63" s="48">
        <f>K63</f>
        <v>500000</v>
      </c>
      <c r="H63" s="48"/>
      <c r="I63" s="48"/>
      <c r="J63" s="48"/>
      <c r="K63" s="48">
        <f>K64+K68</f>
        <v>500000</v>
      </c>
      <c r="L63" s="38"/>
    </row>
    <row r="64" spans="1:12" ht="12.75">
      <c r="A64" s="31" t="s">
        <v>32</v>
      </c>
      <c r="B64" s="30">
        <v>210</v>
      </c>
      <c r="C64" s="40"/>
      <c r="D64" s="40"/>
      <c r="E64" s="40"/>
      <c r="F64" s="43"/>
      <c r="G64" s="38">
        <f>K64</f>
        <v>195300</v>
      </c>
      <c r="H64" s="38"/>
      <c r="I64" s="38"/>
      <c r="J64" s="38"/>
      <c r="K64" s="38">
        <f>K66+K67</f>
        <v>195300</v>
      </c>
      <c r="L64" s="38"/>
    </row>
    <row r="65" spans="1:12" ht="12.75">
      <c r="A65" s="31" t="s">
        <v>33</v>
      </c>
      <c r="B65" s="30"/>
      <c r="C65" s="40"/>
      <c r="D65" s="40"/>
      <c r="E65" s="40"/>
      <c r="F65" s="43"/>
      <c r="G65" s="38"/>
      <c r="H65" s="38"/>
      <c r="I65" s="38"/>
      <c r="J65" s="38"/>
      <c r="K65" s="38"/>
      <c r="L65" s="38"/>
    </row>
    <row r="66" spans="1:12" ht="12.75">
      <c r="A66" s="34" t="s">
        <v>105</v>
      </c>
      <c r="B66" s="30"/>
      <c r="C66" s="40">
        <v>90807030000000000</v>
      </c>
      <c r="D66" s="40">
        <v>111</v>
      </c>
      <c r="E66" s="40">
        <v>211</v>
      </c>
      <c r="F66" s="43" t="s">
        <v>130</v>
      </c>
      <c r="G66" s="38">
        <f aca="true" t="shared" si="3" ref="G66:G71">K66</f>
        <v>150000</v>
      </c>
      <c r="H66" s="38"/>
      <c r="I66" s="38"/>
      <c r="J66" s="38"/>
      <c r="K66" s="38">
        <v>150000</v>
      </c>
      <c r="L66" s="38"/>
    </row>
    <row r="67" spans="1:12" ht="12.75">
      <c r="A67" s="34" t="s">
        <v>106</v>
      </c>
      <c r="B67" s="30"/>
      <c r="C67" s="40">
        <v>90807030000000000</v>
      </c>
      <c r="D67" s="40">
        <v>119</v>
      </c>
      <c r="E67" s="40">
        <v>213</v>
      </c>
      <c r="F67" s="43" t="s">
        <v>130</v>
      </c>
      <c r="G67" s="38">
        <f t="shared" si="3"/>
        <v>45300</v>
      </c>
      <c r="H67" s="38"/>
      <c r="I67" s="38"/>
      <c r="J67" s="38"/>
      <c r="K67" s="38">
        <v>45300</v>
      </c>
      <c r="L67" s="38"/>
    </row>
    <row r="68" spans="1:12" ht="12.75">
      <c r="A68" s="52" t="s">
        <v>108</v>
      </c>
      <c r="B68" s="30">
        <v>260</v>
      </c>
      <c r="C68" s="40"/>
      <c r="D68" s="49"/>
      <c r="E68" s="49"/>
      <c r="F68" s="43"/>
      <c r="G68" s="38">
        <f t="shared" si="3"/>
        <v>304700</v>
      </c>
      <c r="H68" s="38"/>
      <c r="I68" s="38"/>
      <c r="J68" s="38"/>
      <c r="K68" s="38">
        <f>K69+K70+K71</f>
        <v>304700</v>
      </c>
      <c r="L68" s="38"/>
    </row>
    <row r="69" spans="1:12" ht="12.75">
      <c r="A69" s="34" t="s">
        <v>109</v>
      </c>
      <c r="B69" s="30"/>
      <c r="C69" s="40">
        <v>90807030000000000</v>
      </c>
      <c r="D69" s="49">
        <v>244</v>
      </c>
      <c r="E69" s="49">
        <v>222</v>
      </c>
      <c r="F69" s="43" t="s">
        <v>130</v>
      </c>
      <c r="G69" s="38">
        <f t="shared" si="3"/>
        <v>150000</v>
      </c>
      <c r="H69" s="38"/>
      <c r="I69" s="38"/>
      <c r="J69" s="38"/>
      <c r="K69" s="38">
        <v>150000</v>
      </c>
      <c r="L69" s="38"/>
    </row>
    <row r="70" spans="1:12" ht="12.75">
      <c r="A70" s="34" t="s">
        <v>79</v>
      </c>
      <c r="B70" s="30"/>
      <c r="C70" s="40">
        <v>90807030000000000</v>
      </c>
      <c r="D70" s="49">
        <v>244</v>
      </c>
      <c r="E70" s="49">
        <v>226</v>
      </c>
      <c r="F70" s="43" t="s">
        <v>130</v>
      </c>
      <c r="G70" s="38">
        <f t="shared" si="3"/>
        <v>64700</v>
      </c>
      <c r="H70" s="38"/>
      <c r="I70" s="38"/>
      <c r="J70" s="38"/>
      <c r="K70" s="38">
        <v>64700</v>
      </c>
      <c r="L70" s="38"/>
    </row>
    <row r="71" spans="1:12" ht="12.75">
      <c r="A71" s="50" t="s">
        <v>81</v>
      </c>
      <c r="B71" s="30"/>
      <c r="C71" s="40">
        <v>90807030000000000</v>
      </c>
      <c r="D71" s="49">
        <v>244</v>
      </c>
      <c r="E71" s="49">
        <v>340</v>
      </c>
      <c r="F71" s="43" t="s">
        <v>130</v>
      </c>
      <c r="G71" s="38">
        <f t="shared" si="3"/>
        <v>90000</v>
      </c>
      <c r="H71" s="38"/>
      <c r="I71" s="38"/>
      <c r="J71" s="38"/>
      <c r="K71" s="38">
        <v>90000</v>
      </c>
      <c r="L71" s="38"/>
    </row>
    <row r="72" spans="1:12" ht="12.75">
      <c r="A72" s="34" t="s">
        <v>17</v>
      </c>
      <c r="B72" s="30">
        <v>500</v>
      </c>
      <c r="C72" s="40"/>
      <c r="D72" s="40"/>
      <c r="E72" s="40"/>
      <c r="F72" s="43"/>
      <c r="G72" s="38"/>
      <c r="H72" s="38"/>
      <c r="I72" s="38"/>
      <c r="J72" s="38"/>
      <c r="K72" s="38"/>
      <c r="L72" s="38"/>
    </row>
    <row r="73" spans="1:12" ht="12.75">
      <c r="A73" s="34" t="s">
        <v>18</v>
      </c>
      <c r="B73" s="30">
        <v>600</v>
      </c>
      <c r="C73" s="40"/>
      <c r="D73" s="40"/>
      <c r="E73" s="40"/>
      <c r="F73" s="43"/>
      <c r="G73" s="38">
        <f aca="true" t="shared" si="4" ref="G73:L73">G72+G44-G48</f>
        <v>0</v>
      </c>
      <c r="H73" s="38">
        <f t="shared" si="4"/>
        <v>0</v>
      </c>
      <c r="I73" s="38">
        <f t="shared" si="4"/>
        <v>0</v>
      </c>
      <c r="J73" s="38">
        <f t="shared" si="4"/>
        <v>0</v>
      </c>
      <c r="K73" s="38">
        <f t="shared" si="4"/>
        <v>0</v>
      </c>
      <c r="L73" s="38">
        <f t="shared" si="4"/>
        <v>0</v>
      </c>
    </row>
  </sheetData>
  <sheetProtection/>
  <mergeCells count="28">
    <mergeCell ref="K5:L5"/>
    <mergeCell ref="A2:L2"/>
    <mergeCell ref="A3:A6"/>
    <mergeCell ref="B3:B6"/>
    <mergeCell ref="C3:C6"/>
    <mergeCell ref="A39:L39"/>
    <mergeCell ref="D3:D6"/>
    <mergeCell ref="E3:E6"/>
    <mergeCell ref="F3:F6"/>
    <mergeCell ref="G3:L3"/>
    <mergeCell ref="G4:G6"/>
    <mergeCell ref="H4:L4"/>
    <mergeCell ref="H5:H6"/>
    <mergeCell ref="I5:I6"/>
    <mergeCell ref="J5:J6"/>
    <mergeCell ref="A40:A43"/>
    <mergeCell ref="B40:B43"/>
    <mergeCell ref="C40:C43"/>
    <mergeCell ref="D40:D43"/>
    <mergeCell ref="E40:E43"/>
    <mergeCell ref="F40:F43"/>
    <mergeCell ref="G40:L40"/>
    <mergeCell ref="G41:G43"/>
    <mergeCell ref="H41:L41"/>
    <mergeCell ref="H42:H43"/>
    <mergeCell ref="I42:I43"/>
    <mergeCell ref="J42:J43"/>
    <mergeCell ref="K42:L42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39" customWidth="1"/>
    <col min="4" max="4" width="10.375" style="39" customWidth="1"/>
    <col min="5" max="5" width="9.25390625" style="39" customWidth="1"/>
    <col min="6" max="6" width="11.375" style="39" customWidth="1"/>
    <col min="7" max="7" width="14.125" style="36" customWidth="1"/>
    <col min="8" max="8" width="12.375" style="36" customWidth="1"/>
    <col min="9" max="9" width="13.00390625" style="36" customWidth="1"/>
    <col min="10" max="10" width="7.875" style="36" customWidth="1"/>
    <col min="11" max="11" width="9.875" style="36" customWidth="1"/>
    <col min="12" max="12" width="8.125" style="36" customWidth="1"/>
  </cols>
  <sheetData>
    <row r="1" ht="12.75">
      <c r="K1" s="41" t="s">
        <v>111</v>
      </c>
    </row>
    <row r="2" spans="1:12" ht="15.75">
      <c r="A2" s="146" t="s">
        <v>21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21" customHeight="1">
      <c r="A3" s="148" t="s">
        <v>133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7"/>
    </row>
    <row r="4" spans="1:12" ht="24.75" customHeight="1">
      <c r="A4" s="132" t="s">
        <v>0</v>
      </c>
      <c r="B4" s="177" t="s">
        <v>1</v>
      </c>
      <c r="C4" s="177" t="s">
        <v>112</v>
      </c>
      <c r="D4" s="158" t="s">
        <v>22</v>
      </c>
      <c r="E4" s="159"/>
      <c r="F4" s="159"/>
      <c r="G4" s="159"/>
      <c r="H4" s="159"/>
      <c r="I4" s="159"/>
      <c r="J4" s="159"/>
      <c r="K4" s="159"/>
      <c r="L4" s="160"/>
    </row>
    <row r="5" spans="1:12" ht="18" customHeight="1">
      <c r="A5" s="175"/>
      <c r="B5" s="175"/>
      <c r="C5" s="175"/>
      <c r="D5" s="165" t="s">
        <v>23</v>
      </c>
      <c r="E5" s="166"/>
      <c r="F5" s="167"/>
      <c r="G5" s="158" t="s">
        <v>24</v>
      </c>
      <c r="H5" s="159"/>
      <c r="I5" s="159"/>
      <c r="J5" s="159"/>
      <c r="K5" s="159"/>
      <c r="L5" s="160"/>
    </row>
    <row r="6" spans="1:12" ht="65.25" customHeight="1">
      <c r="A6" s="175"/>
      <c r="B6" s="175"/>
      <c r="C6" s="175"/>
      <c r="D6" s="168"/>
      <c r="E6" s="169"/>
      <c r="F6" s="170"/>
      <c r="G6" s="158" t="s">
        <v>113</v>
      </c>
      <c r="H6" s="159"/>
      <c r="I6" s="160"/>
      <c r="J6" s="158" t="s">
        <v>114</v>
      </c>
      <c r="K6" s="159"/>
      <c r="L6" s="160"/>
    </row>
    <row r="7" spans="1:12" ht="83.25" customHeight="1">
      <c r="A7" s="176"/>
      <c r="B7" s="176"/>
      <c r="C7" s="176"/>
      <c r="D7" s="42" t="s">
        <v>137</v>
      </c>
      <c r="E7" s="42" t="s">
        <v>138</v>
      </c>
      <c r="F7" s="42" t="s">
        <v>139</v>
      </c>
      <c r="G7" s="42" t="s">
        <v>137</v>
      </c>
      <c r="H7" s="42" t="s">
        <v>115</v>
      </c>
      <c r="I7" s="42" t="s">
        <v>140</v>
      </c>
      <c r="J7" s="42" t="s">
        <v>137</v>
      </c>
      <c r="K7" s="42" t="s">
        <v>115</v>
      </c>
      <c r="L7" s="42" t="s">
        <v>141</v>
      </c>
    </row>
    <row r="8" spans="1:12" ht="44.25" customHeight="1">
      <c r="A8" s="34" t="s">
        <v>116</v>
      </c>
      <c r="B8" s="43" t="s">
        <v>25</v>
      </c>
      <c r="C8" s="40"/>
      <c r="D8" s="40">
        <v>1954850</v>
      </c>
      <c r="E8" s="40">
        <v>1954850</v>
      </c>
      <c r="F8" s="40">
        <v>1954850</v>
      </c>
      <c r="G8" s="40">
        <v>1954850</v>
      </c>
      <c r="H8" s="40">
        <v>1954850</v>
      </c>
      <c r="I8" s="40">
        <v>1954850</v>
      </c>
      <c r="J8" s="38"/>
      <c r="K8" s="38"/>
      <c r="L8" s="38"/>
    </row>
    <row r="9" spans="1:12" ht="40.5" customHeight="1">
      <c r="A9" s="34" t="s">
        <v>117</v>
      </c>
      <c r="B9" s="43" t="s">
        <v>26</v>
      </c>
      <c r="C9" s="40"/>
      <c r="D9" s="40"/>
      <c r="E9" s="40"/>
      <c r="F9" s="40"/>
      <c r="G9" s="40"/>
      <c r="H9" s="40"/>
      <c r="I9" s="40"/>
      <c r="J9" s="38"/>
      <c r="K9" s="38"/>
      <c r="L9" s="38"/>
    </row>
    <row r="10" spans="1:12" ht="36.75" customHeight="1">
      <c r="A10" s="31" t="s">
        <v>118</v>
      </c>
      <c r="B10" s="43" t="s">
        <v>27</v>
      </c>
      <c r="C10" s="40"/>
      <c r="D10" s="40">
        <v>1954850</v>
      </c>
      <c r="E10" s="40">
        <v>1954850</v>
      </c>
      <c r="F10" s="40">
        <v>1954850</v>
      </c>
      <c r="G10" s="40">
        <v>1954850</v>
      </c>
      <c r="H10" s="40">
        <v>1954850</v>
      </c>
      <c r="I10" s="40">
        <v>1954850</v>
      </c>
      <c r="J10" s="38"/>
      <c r="K10" s="38"/>
      <c r="L10" s="38"/>
    </row>
    <row r="11" spans="1:12" ht="12.75">
      <c r="A11" s="45"/>
      <c r="B11" s="45"/>
      <c r="C11" s="46"/>
      <c r="D11" s="46"/>
      <c r="E11" s="46"/>
      <c r="F11" s="46"/>
      <c r="G11" s="47"/>
      <c r="H11" s="47"/>
      <c r="I11" s="47"/>
      <c r="J11" s="47"/>
      <c r="K11" s="47"/>
      <c r="L11" s="47"/>
    </row>
    <row r="12" spans="1:12" ht="12.75">
      <c r="A12" s="45"/>
      <c r="B12" s="45"/>
      <c r="C12" s="46"/>
      <c r="D12" s="46"/>
      <c r="E12" s="46"/>
      <c r="F12" s="46"/>
      <c r="G12" s="47"/>
      <c r="H12" s="47"/>
      <c r="I12" s="47"/>
      <c r="J12" s="47"/>
      <c r="K12" s="47"/>
      <c r="L12" s="47"/>
    </row>
    <row r="13" spans="1:12" ht="12.75">
      <c r="A13" s="45"/>
      <c r="B13" s="45"/>
      <c r="C13" s="46"/>
      <c r="D13" s="46"/>
      <c r="E13" s="46"/>
      <c r="F13" s="46"/>
      <c r="G13" s="47"/>
      <c r="H13" s="47"/>
      <c r="I13" s="47"/>
      <c r="J13" s="47"/>
      <c r="K13" s="44" t="s">
        <v>13</v>
      </c>
      <c r="L13" s="47"/>
    </row>
    <row r="14" spans="1:12" ht="15.75">
      <c r="A14" s="161" t="s">
        <v>14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2" ht="15.75">
      <c r="A15" s="163" t="s">
        <v>135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2.75">
      <c r="A16" s="45"/>
      <c r="B16" s="45"/>
      <c r="C16" s="46"/>
      <c r="D16" s="46"/>
      <c r="E16" s="46"/>
      <c r="F16" s="46"/>
      <c r="G16" s="47"/>
      <c r="H16" s="47"/>
      <c r="I16" s="47"/>
      <c r="J16" s="47"/>
      <c r="K16" s="47"/>
      <c r="L16" s="47"/>
    </row>
    <row r="17" spans="1:12" ht="29.25" customHeight="1">
      <c r="A17" s="152" t="s">
        <v>0</v>
      </c>
      <c r="B17" s="152"/>
      <c r="C17" s="152"/>
      <c r="D17" s="152"/>
      <c r="E17" s="153" t="s">
        <v>1</v>
      </c>
      <c r="F17" s="153"/>
      <c r="G17" s="154" t="s">
        <v>119</v>
      </c>
      <c r="H17" s="154"/>
      <c r="I17" s="154"/>
      <c r="J17" s="154"/>
      <c r="K17" s="154"/>
      <c r="L17" s="154"/>
    </row>
    <row r="18" spans="1:12" ht="12.75">
      <c r="A18" s="155" t="s">
        <v>17</v>
      </c>
      <c r="B18" s="155"/>
      <c r="C18" s="155"/>
      <c r="D18" s="155"/>
      <c r="E18" s="156" t="s">
        <v>2</v>
      </c>
      <c r="F18" s="156"/>
      <c r="G18" s="157"/>
      <c r="H18" s="157"/>
      <c r="I18" s="157"/>
      <c r="J18" s="157"/>
      <c r="K18" s="157"/>
      <c r="L18" s="157"/>
    </row>
    <row r="19" spans="1:12" ht="12.75">
      <c r="A19" s="155" t="s">
        <v>18</v>
      </c>
      <c r="B19" s="155"/>
      <c r="C19" s="155"/>
      <c r="D19" s="155"/>
      <c r="E19" s="156" t="s">
        <v>3</v>
      </c>
      <c r="F19" s="156"/>
      <c r="G19" s="157"/>
      <c r="H19" s="157"/>
      <c r="I19" s="157"/>
      <c r="J19" s="157"/>
      <c r="K19" s="157"/>
      <c r="L19" s="157"/>
    </row>
    <row r="20" spans="1:12" ht="12.75">
      <c r="A20" s="155" t="s">
        <v>120</v>
      </c>
      <c r="B20" s="155"/>
      <c r="C20" s="155"/>
      <c r="D20" s="155"/>
      <c r="E20" s="156" t="s">
        <v>4</v>
      </c>
      <c r="F20" s="156"/>
      <c r="G20" s="157"/>
      <c r="H20" s="157"/>
      <c r="I20" s="157"/>
      <c r="J20" s="157"/>
      <c r="K20" s="157"/>
      <c r="L20" s="157"/>
    </row>
    <row r="21" spans="1:12" ht="12.75">
      <c r="A21" s="178"/>
      <c r="B21" s="179"/>
      <c r="C21" s="179"/>
      <c r="D21" s="180"/>
      <c r="E21" s="181"/>
      <c r="F21" s="182"/>
      <c r="G21" s="172"/>
      <c r="H21" s="173"/>
      <c r="I21" s="173"/>
      <c r="J21" s="173"/>
      <c r="K21" s="173"/>
      <c r="L21" s="174"/>
    </row>
    <row r="22" spans="1:12" ht="12.75">
      <c r="A22" s="178" t="s">
        <v>19</v>
      </c>
      <c r="B22" s="179"/>
      <c r="C22" s="179"/>
      <c r="D22" s="180"/>
      <c r="E22" s="181" t="s">
        <v>20</v>
      </c>
      <c r="F22" s="182"/>
      <c r="G22" s="172"/>
      <c r="H22" s="173"/>
      <c r="I22" s="173"/>
      <c r="J22" s="173"/>
      <c r="K22" s="173"/>
      <c r="L22" s="174"/>
    </row>
    <row r="23" spans="1:12" ht="12.75">
      <c r="A23" s="171"/>
      <c r="B23" s="171"/>
      <c r="C23" s="171"/>
      <c r="D23" s="171"/>
      <c r="E23" s="156"/>
      <c r="F23" s="156"/>
      <c r="G23" s="157"/>
      <c r="H23" s="157"/>
      <c r="I23" s="157"/>
      <c r="J23" s="157"/>
      <c r="K23" s="157"/>
      <c r="L23" s="157"/>
    </row>
    <row r="24" spans="1:12" ht="12.75">
      <c r="A24" s="45"/>
      <c r="B24" s="45"/>
      <c r="C24" s="46"/>
      <c r="D24" s="46"/>
      <c r="E24" s="46"/>
      <c r="F24" s="46"/>
      <c r="G24" s="47"/>
      <c r="H24" s="47"/>
      <c r="I24" s="47"/>
      <c r="J24" s="47"/>
      <c r="K24" s="47"/>
      <c r="L24" s="47"/>
    </row>
    <row r="25" spans="1:12" ht="12.75">
      <c r="A25" s="45"/>
      <c r="B25" s="45"/>
      <c r="C25" s="46"/>
      <c r="D25" s="46"/>
      <c r="E25" s="46"/>
      <c r="F25" s="46"/>
      <c r="G25" s="47"/>
      <c r="H25" s="47"/>
      <c r="I25" s="47"/>
      <c r="J25" s="47"/>
      <c r="K25" s="47"/>
      <c r="L25" s="47"/>
    </row>
  </sheetData>
  <sheetProtection/>
  <mergeCells count="33"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  <mergeCell ref="A23:D23"/>
    <mergeCell ref="E23:F23"/>
    <mergeCell ref="G23:L23"/>
    <mergeCell ref="A19:D19"/>
    <mergeCell ref="E19:F19"/>
    <mergeCell ref="G19:L19"/>
    <mergeCell ref="G22:L22"/>
    <mergeCell ref="D4:L4"/>
    <mergeCell ref="G5:L5"/>
    <mergeCell ref="G6:I6"/>
    <mergeCell ref="J6:L6"/>
    <mergeCell ref="A14:L14"/>
    <mergeCell ref="A15:L15"/>
    <mergeCell ref="D5:F6"/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J15" sqref="AJ15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15" t="s">
        <v>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</row>
    <row r="5" spans="1:99" ht="15.75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6"/>
      <c r="AY5" s="84" t="s">
        <v>1</v>
      </c>
      <c r="AZ5" s="85"/>
      <c r="BA5" s="85"/>
      <c r="BB5" s="85"/>
      <c r="BC5" s="85"/>
      <c r="BD5" s="85"/>
      <c r="BE5" s="85"/>
      <c r="BF5" s="85"/>
      <c r="BG5" s="86"/>
      <c r="BH5" s="84" t="s">
        <v>12</v>
      </c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</row>
    <row r="6" spans="1:99" ht="16.5" thickBot="1">
      <c r="A6" s="76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7"/>
      <c r="AY6" s="84">
        <v>2</v>
      </c>
      <c r="AZ6" s="85"/>
      <c r="BA6" s="85"/>
      <c r="BB6" s="85"/>
      <c r="BC6" s="85"/>
      <c r="BD6" s="85"/>
      <c r="BE6" s="85"/>
      <c r="BF6" s="85"/>
      <c r="BG6" s="86"/>
      <c r="BH6" s="84">
        <v>3</v>
      </c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</row>
    <row r="7" spans="1:99" ht="15.75">
      <c r="A7" s="204" t="s">
        <v>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5"/>
      <c r="AY7" s="206" t="s">
        <v>2</v>
      </c>
      <c r="AZ7" s="207"/>
      <c r="BA7" s="207"/>
      <c r="BB7" s="207"/>
      <c r="BC7" s="207"/>
      <c r="BD7" s="207"/>
      <c r="BE7" s="207"/>
      <c r="BF7" s="207"/>
      <c r="BG7" s="208"/>
      <c r="BH7" s="209">
        <v>0</v>
      </c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1"/>
    </row>
    <row r="8" spans="1:99" ht="15.75">
      <c r="A8" s="212" t="s">
        <v>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3"/>
      <c r="AY8" s="187" t="s">
        <v>3</v>
      </c>
      <c r="AZ8" s="188"/>
      <c r="BA8" s="188"/>
      <c r="BB8" s="188"/>
      <c r="BC8" s="188"/>
      <c r="BD8" s="188"/>
      <c r="BE8" s="188"/>
      <c r="BF8" s="188"/>
      <c r="BG8" s="189"/>
      <c r="BH8" s="195">
        <v>0</v>
      </c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7"/>
    </row>
    <row r="9" spans="1:99" ht="15.75">
      <c r="A9" s="183" t="s">
        <v>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4"/>
      <c r="AY9" s="190"/>
      <c r="AZ9" s="191"/>
      <c r="BA9" s="191"/>
      <c r="BB9" s="191"/>
      <c r="BC9" s="191"/>
      <c r="BD9" s="191"/>
      <c r="BE9" s="191"/>
      <c r="BF9" s="191"/>
      <c r="BG9" s="192"/>
      <c r="BH9" s="198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200"/>
    </row>
    <row r="10" spans="1:99" ht="15.75">
      <c r="A10" s="185" t="s">
        <v>10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6"/>
      <c r="AY10" s="193"/>
      <c r="AZ10" s="116"/>
      <c r="BA10" s="116"/>
      <c r="BB10" s="116"/>
      <c r="BC10" s="116"/>
      <c r="BD10" s="116"/>
      <c r="BE10" s="116"/>
      <c r="BF10" s="116"/>
      <c r="BG10" s="194"/>
      <c r="BH10" s="201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3"/>
    </row>
    <row r="11" spans="1:99" ht="16.5" thickBot="1">
      <c r="A11" s="204" t="s">
        <v>11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5"/>
      <c r="AY11" s="216" t="s">
        <v>4</v>
      </c>
      <c r="AZ11" s="217"/>
      <c r="BA11" s="217"/>
      <c r="BB11" s="217"/>
      <c r="BC11" s="217"/>
      <c r="BD11" s="217"/>
      <c r="BE11" s="217"/>
      <c r="BF11" s="217"/>
      <c r="BG11" s="218"/>
      <c r="BH11" s="219">
        <v>0</v>
      </c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1"/>
    </row>
    <row r="14" spans="2:80" ht="15.75">
      <c r="B14" s="1" t="s">
        <v>76</v>
      </c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 t="s">
        <v>128</v>
      </c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</row>
    <row r="15" spans="3:80" ht="10.5" customHeight="1">
      <c r="C15" s="25" t="s">
        <v>74</v>
      </c>
      <c r="AV15" s="214" t="s">
        <v>56</v>
      </c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 t="s">
        <v>57</v>
      </c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</row>
    <row r="17" spans="2:80" ht="14.25" customHeight="1">
      <c r="B17" s="1" t="s">
        <v>86</v>
      </c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 t="s">
        <v>149</v>
      </c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</row>
    <row r="18" spans="48:80" ht="15.75">
      <c r="AV18" s="214" t="s">
        <v>56</v>
      </c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 t="s">
        <v>57</v>
      </c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</row>
    <row r="20" spans="2:80" ht="15.75">
      <c r="B20" s="1" t="s">
        <v>75</v>
      </c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 t="s">
        <v>88</v>
      </c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</row>
    <row r="21" spans="2:80" ht="13.5" customHeight="1">
      <c r="B21" s="1" t="s">
        <v>87</v>
      </c>
      <c r="AV21" s="214" t="s">
        <v>56</v>
      </c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 t="s">
        <v>57</v>
      </c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</row>
    <row r="23" ht="15.75">
      <c r="D23" s="1" t="s">
        <v>150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Дело</cp:lastModifiedBy>
  <cp:lastPrinted>2019-10-04T06:05:08Z</cp:lastPrinted>
  <dcterms:created xsi:type="dcterms:W3CDTF">2004-09-19T06:34:55Z</dcterms:created>
  <dcterms:modified xsi:type="dcterms:W3CDTF">2019-10-07T07:50:23Z</dcterms:modified>
  <cp:category/>
  <cp:version/>
  <cp:contentType/>
  <cp:contentStatus/>
</cp:coreProperties>
</file>