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/>
</workbook>
</file>

<file path=xl/sharedStrings.xml><?xml version="1.0" encoding="utf-8"?>
<sst xmlns="http://schemas.openxmlformats.org/spreadsheetml/2006/main" count="341" uniqueCount="159">
  <si>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</si>
  <si>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</si>
  <si>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</si>
  <si>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</si>
  <si>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</si>
  <si>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</si>
  <si>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</si>
  <si>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</si>
  <si>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</si>
  <si>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</si>
  <si>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</si>
  <si>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</si>
  <si>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</si>
  <si>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</si>
  <si>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</si>
  <si>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</si>
  <si>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</si>
  <si>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</si>
  <si>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</si>
  <si>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</si>
  <si>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</si>
  <si>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</si>
  <si>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</si>
  <si>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</si>
  <si>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</si>
  <si>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</si>
  <si>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</si>
  <si>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</si>
  <si>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</si>
  <si>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</si>
  <si>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</si>
  <si>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</si>
  <si>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</si>
  <si>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</si>
  <si>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</si>
  <si>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</si>
  <si>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</si>
  <si>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</si>
  <si>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</si>
  <si>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</si>
  <si>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</si>
  <si>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</si>
  <si>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</si>
  <si>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</si>
  <si>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</si>
  <si>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</si>
  <si>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</si>
  <si>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</si>
  <si>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</si>
  <si>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</si>
  <si>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</si>
  <si>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</si>
  <si>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</si>
  <si>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</si>
  <si>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</si>
  <si>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</si>
  <si>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</si>
  <si>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</si>
  <si>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</si>
  <si>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</si>
  <si>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</si>
  <si>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</si>
  <si>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</si>
  <si>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</si>
  <si>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</si>
  <si>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</si>
  <si>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</si>
  <si>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</si>
  <si>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</si>
  <si>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</si>
  <si>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</si>
  <si>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</si>
  <si>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</si>
  <si>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</si>
  <si>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</si>
  <si>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</si>
  <si>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</si>
  <si>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</si>
  <si>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</si>
  <si>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</si>
  <si>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</si>
  <si>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</si>
  <si>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</si>
  <si>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</si>
  <si>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</si>
  <si>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</si>
  <si>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</si>
  <si>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</si>
  <si>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</si>
  <si>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</si>
  <si>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</si>
  <si>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</si>
  <si>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</si>
  <si>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</si>
  <si>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</si>
  <si>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</si>
  <si>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</si>
  <si>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</si>
  <si>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</si>
  <si>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</si>
  <si>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</si>
  <si>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</si>
  <si>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</si>
  <si>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</si>
  <si>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</si>
  <si>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</si>
  <si>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</si>
  <si>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</si>
  <si>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</si>
  <si>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</si>
  <si>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</si>
  <si>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</si>
  <si>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</si>
  <si>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</si>
  <si>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</si>
  <si>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</si>
  <si>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</si>
  <si>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</si>
  <si>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</si>
  <si>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</si>
  <si>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</si>
  <si>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</si>
  <si>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</si>
  <si>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</si>
  <si>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</si>
  <si>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</si>
  <si>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</si>
  <si>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</si>
  <si>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</si>
  <si>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</si>
  <si>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</si>
  <si>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</si>
  <si>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</si>
  <si>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</si>
  <si>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</si>
  <si>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</si>
  <si>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</si>
  <si>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</si>
  <si>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</si>
  <si>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</si>
  <si>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</si>
  <si>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</si>
  <si>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</si>
  <si>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</si>
  <si>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</si>
  <si>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</si>
  <si>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</si>
  <si>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</si>
  <si>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</si>
  <si>
    <t>Склюева О.Л.</t>
  </si>
  <si>
    <t>"_____"________________ 2019  г.</t>
  </si>
  <si>
    <t xml:space="preserve">уплата налога на имущество организаций </t>
  </si>
  <si>
    <t>уплата иных платежей</t>
  </si>
  <si>
    <t>Глава МО Красноуфимский округ</t>
  </si>
  <si>
    <t>/О.В. Ряписов/</t>
  </si>
  <si>
    <r>
      <t xml:space="preserve">"  25  </t>
    </r>
    <r>
      <rPr>
        <u val="single"/>
        <sz val="9"/>
        <rFont val="Times New Roman"/>
        <family val="1"/>
      </rPr>
      <t xml:space="preserve">"  декабря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</si>
  <si>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25 "  декабря </t>
    </r>
    <r>
      <rPr>
        <sz val="9"/>
        <rFont val="Times New Roman"/>
        <family val="1"/>
      </rPr>
      <t xml:space="preserve"> 2019 г.</t>
    </r>
  </si>
  <si>
    <t>" 25 "   декабря     2019 г.</t>
  </si>
  <si>
    <t>на  25 декабря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</si>
</sst>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43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43" fontId="17" fillId="0" borderId="12" xfId="0" applyNumberFormat="1" applyFont="1" applyBorder="1" applyAlignment="1">
      <alignment horizontal="center" vertical="center" wrapText="1"/>
    </xf>
    <xf numFmtId="43" fontId="17" fillId="0" borderId="14" xfId="0" applyNumberFormat="1" applyFont="1" applyBorder="1" applyAlignment="1">
      <alignment horizontal="center" vertical="center" wrapText="1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1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69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69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2" xfId="0" applyNumberFormat="1" applyFont="1" applyBorder="1" applyAlignment="1">
      <alignment horizontal="center" vertical="center" wrapText="1"/>
    </xf>
    <xf numFmtId="43" fontId="0" fillId="0" borderId="21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0" t="s">
        <v>54</v>
      </c>
      <c r="B1" s="60"/>
      <c r="C1" s="60"/>
      <c r="D1" s="8"/>
      <c r="F1" s="9"/>
      <c r="G1" s="60" t="s">
        <v>90</v>
      </c>
      <c r="H1" s="60"/>
      <c r="I1" s="60"/>
    </row>
    <row r="2" spans="1:9" ht="46.5" customHeight="1">
      <c r="A2" s="61" t="s">
        <v>153</v>
      </c>
      <c r="B2" s="61"/>
      <c r="C2" s="61"/>
      <c r="D2" s="8"/>
      <c r="F2" s="9"/>
      <c r="G2" s="61" t="s">
        <v>83</v>
      </c>
      <c r="H2" s="61"/>
      <c r="I2" s="61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154</v>
      </c>
      <c r="C4" s="63"/>
      <c r="D4" s="8"/>
      <c r="F4" s="9"/>
      <c r="G4" s="11"/>
      <c r="H4" s="63" t="s">
        <v>92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155</v>
      </c>
      <c r="B6" s="64"/>
      <c r="C6" s="64"/>
      <c r="D6" s="8"/>
      <c r="F6" s="9"/>
      <c r="G6" s="64" t="s">
        <v>156</v>
      </c>
      <c r="H6" s="64"/>
      <c r="I6" s="64"/>
    </row>
    <row r="7" ht="11.25" customHeight="1"/>
    <row r="8" spans="1:7" ht="18.75">
      <c r="A8" s="65" t="s">
        <v>58</v>
      </c>
      <c r="B8" s="65"/>
      <c r="C8" s="65"/>
      <c r="D8" s="65"/>
      <c r="E8" s="65"/>
      <c r="F8" s="65"/>
      <c r="G8" s="65"/>
    </row>
    <row r="9" spans="1:7" ht="18.75" customHeight="1">
      <c r="A9" s="65" t="s">
        <v>132</v>
      </c>
      <c r="B9" s="65"/>
      <c r="C9" s="65"/>
      <c r="D9" s="65"/>
      <c r="E9" s="65"/>
      <c r="F9" s="65"/>
      <c r="G9" s="65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7" t="s">
        <v>157</v>
      </c>
      <c r="B12" s="67"/>
      <c r="C12" s="67"/>
      <c r="D12" s="67"/>
      <c r="E12" s="67"/>
      <c r="F12" s="17" t="s">
        <v>61</v>
      </c>
      <c r="G12" s="55">
        <v>43824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68" t="s">
        <v>122</v>
      </c>
      <c r="E14" s="68"/>
      <c r="F14" s="17" t="s">
        <v>63</v>
      </c>
      <c r="G14" s="28">
        <v>37939211</v>
      </c>
    </row>
    <row r="15" spans="1:7" ht="25.5" customHeight="1">
      <c r="A15" s="66"/>
      <c r="B15" s="66"/>
      <c r="C15" s="66"/>
      <c r="D15" s="68"/>
      <c r="E15" s="68"/>
      <c r="G15" s="19"/>
    </row>
    <row r="16" spans="1:7" ht="19.5" customHeight="1">
      <c r="A16" s="66" t="s">
        <v>64</v>
      </c>
      <c r="B16" s="66"/>
      <c r="C16" s="66"/>
      <c r="D16" s="69" t="s">
        <v>123</v>
      </c>
      <c r="E16" s="70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84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74" t="s">
        <v>124</v>
      </c>
      <c r="E21" s="74"/>
      <c r="F21" s="22"/>
      <c r="G21" s="22"/>
    </row>
    <row r="22" spans="1:7" ht="15">
      <c r="A22" s="66"/>
      <c r="B22" s="66"/>
      <c r="C22" s="66"/>
      <c r="D22" s="74"/>
      <c r="E22" s="74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7" t="s">
        <v>69</v>
      </c>
      <c r="B24" s="67"/>
      <c r="C24" s="67"/>
      <c r="D24" s="67"/>
      <c r="E24" s="67"/>
      <c r="F24" s="67"/>
      <c r="G24" s="67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71" t="s">
        <v>125</v>
      </c>
      <c r="B26" s="71"/>
      <c r="C26" s="71"/>
      <c r="D26" s="71"/>
      <c r="E26" s="71"/>
      <c r="F26" s="71"/>
      <c r="G26" s="71"/>
      <c r="H26" s="71"/>
      <c r="I26" s="7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36.75" customHeight="1">
      <c r="A28" s="66" t="s">
        <v>126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246" customHeight="1">
      <c r="A30" s="72" t="s">
        <v>127</v>
      </c>
      <c r="B30" s="72"/>
      <c r="C30" s="72"/>
      <c r="D30" s="72"/>
      <c r="E30" s="72"/>
      <c r="F30" s="72"/>
      <c r="G30" s="72"/>
      <c r="H30" s="72"/>
      <c r="I30" s="72"/>
      <c r="J30" s="26"/>
    </row>
    <row r="31" spans="1:9" ht="24.75" customHeight="1">
      <c r="A31" s="58" t="s">
        <v>142</v>
      </c>
      <c r="B31" s="59"/>
      <c r="C31" s="59"/>
      <c r="D31" s="59"/>
      <c r="E31" s="59"/>
      <c r="F31" s="59"/>
      <c r="G31" s="59"/>
      <c r="H31" s="59"/>
      <c r="I31" s="59"/>
    </row>
    <row r="32" spans="1:9" ht="32.25" customHeight="1">
      <c r="A32" s="58" t="s">
        <v>143</v>
      </c>
      <c r="B32" s="59"/>
      <c r="C32" s="59"/>
      <c r="D32" s="59"/>
      <c r="E32" s="59"/>
      <c r="F32" s="59"/>
      <c r="G32" s="59"/>
      <c r="H32" s="59"/>
      <c r="I32" s="5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  <mergeCell ref="A25:H25"/>
    <mergeCell ref="A12:E12"/>
    <mergeCell ref="A14:C15"/>
    <mergeCell ref="D14:E15"/>
    <mergeCell ref="A16:C16"/>
    <mergeCell ref="D16:E16"/>
    <mergeCell ref="A17:C17"/>
    <mergeCell ref="B5:C5"/>
    <mergeCell ref="H5:I5"/>
    <mergeCell ref="A6:C6"/>
    <mergeCell ref="G6:I6"/>
    <mergeCell ref="A8:G8"/>
    <mergeCell ref="A9:G9"/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1" sqref="F21:BO21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0" t="s">
        <v>73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>
        <v>20</v>
      </c>
      <c r="BE4" s="81"/>
      <c r="BF4" s="81"/>
      <c r="BG4" s="80" t="s">
        <v>144</v>
      </c>
      <c r="BH4" s="80"/>
      <c r="BI4" s="8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5" t="s">
        <v>36</v>
      </c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6" t="s">
        <v>37</v>
      </c>
      <c r="B7" s="77"/>
      <c r="C7" s="77"/>
      <c r="D7" s="77"/>
      <c r="E7" s="78"/>
      <c r="F7" s="76" t="s">
        <v>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6" t="s">
        <v>38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  <c r="CV7" s="7"/>
    </row>
    <row r="8" spans="1:100" ht="15.75">
      <c r="A8" s="76">
        <v>1</v>
      </c>
      <c r="B8" s="77"/>
      <c r="C8" s="77"/>
      <c r="D8" s="77"/>
      <c r="E8" s="78"/>
      <c r="F8" s="76">
        <v>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6">
        <v>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  <c r="CV8" s="7"/>
    </row>
    <row r="9" spans="1:99" ht="15.75">
      <c r="A9" s="76">
        <v>1</v>
      </c>
      <c r="B9" s="77"/>
      <c r="C9" s="77"/>
      <c r="D9" s="77"/>
      <c r="E9" s="78"/>
      <c r="F9" s="82" t="s">
        <v>39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4"/>
      <c r="BP9" s="85">
        <v>1856269.6</v>
      </c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7"/>
    </row>
    <row r="10" spans="1:99" ht="15.75">
      <c r="A10" s="88">
        <v>2</v>
      </c>
      <c r="B10" s="89"/>
      <c r="C10" s="89"/>
      <c r="D10" s="89"/>
      <c r="E10" s="90"/>
      <c r="F10" s="106" t="s">
        <v>33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8"/>
      <c r="BP10" s="97">
        <v>0</v>
      </c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9"/>
    </row>
    <row r="11" spans="1:99" ht="15.75">
      <c r="A11" s="91"/>
      <c r="B11" s="92"/>
      <c r="C11" s="92"/>
      <c r="D11" s="92"/>
      <c r="E11" s="93"/>
      <c r="F11" s="109" t="s">
        <v>40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100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2"/>
    </row>
    <row r="12" spans="1:99" ht="15.75">
      <c r="A12" s="88">
        <v>3</v>
      </c>
      <c r="B12" s="89"/>
      <c r="C12" s="89"/>
      <c r="D12" s="89"/>
      <c r="E12" s="90"/>
      <c r="F12" s="94" t="s">
        <v>24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97">
        <v>0</v>
      </c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9"/>
    </row>
    <row r="13" spans="1:99" ht="15.75">
      <c r="A13" s="91"/>
      <c r="B13" s="92"/>
      <c r="C13" s="92"/>
      <c r="D13" s="92"/>
      <c r="E13" s="93"/>
      <c r="F13" s="103" t="s">
        <v>41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  <c r="BP13" s="100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2"/>
    </row>
    <row r="14" spans="1:99" ht="15.75">
      <c r="A14" s="76">
        <v>4</v>
      </c>
      <c r="B14" s="77"/>
      <c r="C14" s="77"/>
      <c r="D14" s="77"/>
      <c r="E14" s="78"/>
      <c r="F14" s="112" t="s">
        <v>42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4"/>
      <c r="BP14" s="85">
        <v>900821.87</v>
      </c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</row>
    <row r="15" spans="1:99" ht="15.75">
      <c r="A15" s="88">
        <v>5</v>
      </c>
      <c r="B15" s="89"/>
      <c r="C15" s="89"/>
      <c r="D15" s="89"/>
      <c r="E15" s="90"/>
      <c r="F15" s="94" t="s">
        <v>24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97">
        <v>361568.17</v>
      </c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</row>
    <row r="16" spans="1:99" ht="15.75">
      <c r="A16" s="91"/>
      <c r="B16" s="92"/>
      <c r="C16" s="92"/>
      <c r="D16" s="92"/>
      <c r="E16" s="93"/>
      <c r="F16" s="103" t="s">
        <v>41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5"/>
      <c r="BP16" s="100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2"/>
    </row>
    <row r="17" spans="1:99" ht="15.75">
      <c r="A17" s="76">
        <v>6</v>
      </c>
      <c r="B17" s="77"/>
      <c r="C17" s="77"/>
      <c r="D17" s="77"/>
      <c r="E17" s="78"/>
      <c r="F17" s="82" t="s">
        <v>43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4"/>
      <c r="BP17" s="85">
        <v>223.6</v>
      </c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</row>
    <row r="18" spans="1:99" ht="15.75">
      <c r="A18" s="88">
        <v>7</v>
      </c>
      <c r="B18" s="89"/>
      <c r="C18" s="89"/>
      <c r="D18" s="89"/>
      <c r="E18" s="90"/>
      <c r="F18" s="106" t="s">
        <v>33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/>
      <c r="BP18" s="97">
        <v>223.6</v>
      </c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</row>
    <row r="19" spans="1:99" ht="15.75">
      <c r="A19" s="91"/>
      <c r="B19" s="92"/>
      <c r="C19" s="92"/>
      <c r="D19" s="92"/>
      <c r="E19" s="93"/>
      <c r="F19" s="109" t="s">
        <v>44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100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</row>
    <row r="20" spans="1:99" ht="15.75">
      <c r="A20" s="88">
        <v>8</v>
      </c>
      <c r="B20" s="89"/>
      <c r="C20" s="89"/>
      <c r="D20" s="89"/>
      <c r="E20" s="90"/>
      <c r="F20" s="94" t="s">
        <v>24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97">
        <v>223.6</v>
      </c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</row>
    <row r="21" spans="1:99" ht="15.75">
      <c r="A21" s="91"/>
      <c r="B21" s="92"/>
      <c r="C21" s="92"/>
      <c r="D21" s="92"/>
      <c r="E21" s="93"/>
      <c r="F21" s="103" t="s">
        <v>45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P21" s="100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ht="15.75">
      <c r="A22" s="76"/>
      <c r="B22" s="77"/>
      <c r="C22" s="77"/>
      <c r="D22" s="77"/>
      <c r="E22" s="78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4"/>
      <c r="BP22" s="85">
        <v>0</v>
      </c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</row>
    <row r="23" spans="1:99" ht="15.75">
      <c r="A23" s="76">
        <v>9</v>
      </c>
      <c r="B23" s="77"/>
      <c r="C23" s="77"/>
      <c r="D23" s="77"/>
      <c r="E23" s="78"/>
      <c r="F23" s="115" t="s">
        <v>46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7"/>
      <c r="BP23" s="85">
        <v>0</v>
      </c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</row>
    <row r="24" spans="1:99" ht="15.75">
      <c r="A24" s="76">
        <v>10</v>
      </c>
      <c r="B24" s="77"/>
      <c r="C24" s="77"/>
      <c r="D24" s="77"/>
      <c r="E24" s="78"/>
      <c r="F24" s="112" t="s">
        <v>47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4"/>
      <c r="BP24" s="85">
        <v>0</v>
      </c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</row>
    <row r="25" spans="1:99" ht="15.75">
      <c r="A25" s="76">
        <v>11</v>
      </c>
      <c r="B25" s="77"/>
      <c r="C25" s="77"/>
      <c r="D25" s="77"/>
      <c r="E25" s="78"/>
      <c r="F25" s="112" t="s">
        <v>48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4"/>
      <c r="BP25" s="85">
        <v>218061.25</v>
      </c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7"/>
    </row>
    <row r="26" spans="1:99" ht="15.75">
      <c r="A26" s="76">
        <v>12</v>
      </c>
      <c r="B26" s="77"/>
      <c r="C26" s="77"/>
      <c r="D26" s="77"/>
      <c r="E26" s="78"/>
      <c r="F26" s="112" t="s">
        <v>49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4"/>
      <c r="BP26" s="85">
        <v>0</v>
      </c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7"/>
    </row>
    <row r="27" spans="1:99" ht="15.75">
      <c r="A27" s="76">
        <v>13</v>
      </c>
      <c r="B27" s="77"/>
      <c r="C27" s="77"/>
      <c r="D27" s="77"/>
      <c r="E27" s="78"/>
      <c r="F27" s="82" t="s">
        <v>50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4"/>
      <c r="BP27" s="85">
        <v>0</v>
      </c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7"/>
    </row>
    <row r="28" spans="1:99" ht="15.75">
      <c r="A28" s="88">
        <v>14</v>
      </c>
      <c r="B28" s="89"/>
      <c r="C28" s="89"/>
      <c r="D28" s="89"/>
      <c r="E28" s="90"/>
      <c r="F28" s="106" t="s">
        <v>33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8"/>
      <c r="BP28" s="97">
        <v>0</v>
      </c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9"/>
    </row>
    <row r="29" spans="1:99" ht="15.75">
      <c r="A29" s="91"/>
      <c r="B29" s="92"/>
      <c r="C29" s="92"/>
      <c r="D29" s="92"/>
      <c r="E29" s="93"/>
      <c r="F29" s="109" t="s">
        <v>51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100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2"/>
    </row>
    <row r="30" spans="1:99" ht="15.75">
      <c r="A30" s="76">
        <v>15</v>
      </c>
      <c r="B30" s="77"/>
      <c r="C30" s="77"/>
      <c r="D30" s="77"/>
      <c r="E30" s="78"/>
      <c r="F30" s="112" t="s">
        <v>52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4"/>
      <c r="BP30" s="85">
        <v>0</v>
      </c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</row>
    <row r="31" spans="1:99" ht="15.75">
      <c r="A31" s="88">
        <v>16</v>
      </c>
      <c r="B31" s="89"/>
      <c r="C31" s="89"/>
      <c r="D31" s="89"/>
      <c r="E31" s="90"/>
      <c r="F31" s="94" t="s">
        <v>24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97">
        <v>0</v>
      </c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9"/>
    </row>
    <row r="32" spans="1:99" ht="15.75">
      <c r="A32" s="91"/>
      <c r="B32" s="92"/>
      <c r="C32" s="92"/>
      <c r="D32" s="92"/>
      <c r="E32" s="93"/>
      <c r="F32" s="103" t="s">
        <v>53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5"/>
      <c r="BP32" s="100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2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F4" sqref="F4:F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18" t="s">
        <v>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1" customHeight="1">
      <c r="A3" s="120" t="s">
        <v>158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</row>
    <row r="4" spans="1:12" ht="18" customHeight="1">
      <c r="A4" s="141" t="s">
        <v>0</v>
      </c>
      <c r="B4" s="137" t="s">
        <v>1</v>
      </c>
      <c r="C4" s="133" t="s">
        <v>93</v>
      </c>
      <c r="D4" s="133" t="s">
        <v>94</v>
      </c>
      <c r="E4" s="130" t="s">
        <v>82</v>
      </c>
      <c r="F4" s="127" t="s">
        <v>110</v>
      </c>
      <c r="G4" s="148" t="s">
        <v>95</v>
      </c>
      <c r="H4" s="149"/>
      <c r="I4" s="149"/>
      <c r="J4" s="149"/>
      <c r="K4" s="149"/>
      <c r="L4" s="149"/>
    </row>
    <row r="5" spans="1:12" ht="18" customHeight="1">
      <c r="A5" s="142"/>
      <c r="B5" s="138"/>
      <c r="C5" s="136"/>
      <c r="D5" s="134"/>
      <c r="E5" s="131"/>
      <c r="F5" s="128"/>
      <c r="G5" s="123" t="s">
        <v>30</v>
      </c>
      <c r="H5" s="145" t="s">
        <v>96</v>
      </c>
      <c r="I5" s="146"/>
      <c r="J5" s="146"/>
      <c r="K5" s="146"/>
      <c r="L5" s="147"/>
    </row>
    <row r="6" spans="1:12" ht="37.5" customHeight="1">
      <c r="A6" s="143"/>
      <c r="B6" s="139"/>
      <c r="C6" s="131"/>
      <c r="D6" s="134"/>
      <c r="E6" s="131"/>
      <c r="F6" s="128"/>
      <c r="G6" s="150"/>
      <c r="H6" s="125" t="s">
        <v>97</v>
      </c>
      <c r="I6" s="123" t="s">
        <v>98</v>
      </c>
      <c r="J6" s="125" t="s">
        <v>91</v>
      </c>
      <c r="K6" s="121" t="s">
        <v>99</v>
      </c>
      <c r="L6" s="122"/>
    </row>
    <row r="7" spans="1:12" ht="15.75" customHeight="1">
      <c r="A7" s="144"/>
      <c r="B7" s="140"/>
      <c r="C7" s="132"/>
      <c r="D7" s="135"/>
      <c r="E7" s="132"/>
      <c r="F7" s="129"/>
      <c r="G7" s="151"/>
      <c r="H7" s="126"/>
      <c r="I7" s="124"/>
      <c r="J7" s="126"/>
      <c r="K7" s="37" t="s">
        <v>30</v>
      </c>
      <c r="L7" s="53" t="s">
        <v>100</v>
      </c>
    </row>
    <row r="8" spans="1:12" ht="18" customHeight="1">
      <c r="A8" s="32" t="s">
        <v>101</v>
      </c>
      <c r="B8" s="30">
        <v>100</v>
      </c>
      <c r="C8" s="40"/>
      <c r="D8" s="40"/>
      <c r="E8" s="40"/>
      <c r="F8" s="40"/>
      <c r="G8" s="48">
        <f>H8+K8</f>
        <v>17732000</v>
      </c>
      <c r="H8" s="48">
        <f>H10+H11</f>
        <v>17032000</v>
      </c>
      <c r="I8" s="48"/>
      <c r="J8" s="48"/>
      <c r="K8" s="48">
        <f>K12</f>
        <v>700000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85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85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102</v>
      </c>
      <c r="B12" s="30">
        <v>120</v>
      </c>
      <c r="C12" s="40">
        <v>9080000000000130</v>
      </c>
      <c r="D12" s="40"/>
      <c r="E12" s="40"/>
      <c r="F12" s="40"/>
      <c r="G12" s="38">
        <f>K12</f>
        <v>700000</v>
      </c>
      <c r="H12" s="38"/>
      <c r="I12" s="38"/>
      <c r="J12" s="38"/>
      <c r="K12" s="38">
        <v>700000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103</v>
      </c>
      <c r="B14" s="30">
        <v>200</v>
      </c>
      <c r="C14" s="40"/>
      <c r="D14" s="40"/>
      <c r="E14" s="40"/>
      <c r="F14" s="40"/>
      <c r="G14" s="48">
        <f>H14+K14</f>
        <v>17737768.96</v>
      </c>
      <c r="H14" s="48">
        <f>H15+H32</f>
        <v>17032000</v>
      </c>
      <c r="I14" s="48"/>
      <c r="J14" s="48"/>
      <c r="K14" s="48">
        <f>K38</f>
        <v>705768.96</v>
      </c>
      <c r="L14" s="38"/>
    </row>
    <row r="15" spans="1:12" ht="30" customHeight="1">
      <c r="A15" s="57" t="s">
        <v>147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104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14204226.27</v>
      </c>
      <c r="H17" s="38">
        <f>H19+H20</f>
        <v>14204226.27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105</v>
      </c>
      <c r="B19" s="30"/>
      <c r="C19" s="40">
        <v>90807030320126000</v>
      </c>
      <c r="D19" s="40">
        <v>111</v>
      </c>
      <c r="E19" s="40">
        <v>211</v>
      </c>
      <c r="F19" s="43" t="s">
        <v>129</v>
      </c>
      <c r="G19" s="38">
        <f t="shared" si="0"/>
        <v>10830052.47</v>
      </c>
      <c r="H19" s="38">
        <v>10830052.47</v>
      </c>
      <c r="I19" s="38"/>
      <c r="J19" s="38"/>
      <c r="K19" s="38"/>
      <c r="L19" s="38"/>
    </row>
    <row r="20" spans="1:12" ht="14.25" customHeight="1">
      <c r="A20" s="34" t="s">
        <v>106</v>
      </c>
      <c r="B20" s="30"/>
      <c r="C20" s="40">
        <v>90807030320126000</v>
      </c>
      <c r="D20" s="40">
        <v>119</v>
      </c>
      <c r="E20" s="40">
        <v>213</v>
      </c>
      <c r="F20" s="43" t="s">
        <v>129</v>
      </c>
      <c r="G20" s="38">
        <f t="shared" si="0"/>
        <v>3374173.8</v>
      </c>
      <c r="H20" s="38">
        <v>3374173.8</v>
      </c>
      <c r="I20" s="38"/>
      <c r="J20" s="38"/>
      <c r="K20" s="38"/>
      <c r="L20" s="38"/>
    </row>
    <row r="21" spans="1:12" ht="12.75">
      <c r="A21" s="51" t="s">
        <v>107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76023.73</v>
      </c>
      <c r="H22" s="38">
        <f>H24+H23</f>
        <v>76023.73</v>
      </c>
      <c r="I22" s="38"/>
      <c r="J22" s="38"/>
      <c r="K22" s="38"/>
      <c r="L22" s="38"/>
    </row>
    <row r="23" spans="1:12" ht="12.75">
      <c r="A23" s="31" t="s">
        <v>136</v>
      </c>
      <c r="B23" s="30"/>
      <c r="C23" s="40">
        <v>90807030320126000</v>
      </c>
      <c r="D23" s="40">
        <v>111</v>
      </c>
      <c r="E23" s="40">
        <v>266</v>
      </c>
      <c r="F23" s="43" t="s">
        <v>129</v>
      </c>
      <c r="G23" s="38">
        <f>H23+K23</f>
        <v>74574.73</v>
      </c>
      <c r="H23" s="38">
        <v>74574.73</v>
      </c>
      <c r="I23" s="38"/>
      <c r="J23" s="38"/>
      <c r="K23" s="38"/>
      <c r="L23" s="38"/>
    </row>
    <row r="24" spans="1:12" ht="12.75">
      <c r="A24" s="34" t="s">
        <v>89</v>
      </c>
      <c r="B24" s="30"/>
      <c r="C24" s="40">
        <v>90807030320126000</v>
      </c>
      <c r="D24" s="40">
        <v>112</v>
      </c>
      <c r="E24" s="40">
        <v>266</v>
      </c>
      <c r="F24" s="43" t="s">
        <v>129</v>
      </c>
      <c r="G24" s="38">
        <f t="shared" si="0"/>
        <v>1449</v>
      </c>
      <c r="H24" s="38">
        <v>1449</v>
      </c>
      <c r="I24" s="38"/>
      <c r="J24" s="38"/>
      <c r="K24" s="38"/>
      <c r="L24" s="38"/>
    </row>
    <row r="25" spans="1:12" ht="12.75">
      <c r="A25" s="52" t="s">
        <v>108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129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129</v>
      </c>
      <c r="G28" s="38">
        <f t="shared" si="0"/>
        <v>42380</v>
      </c>
      <c r="H28" s="38">
        <v>42380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129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129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129</v>
      </c>
      <c r="G31" s="38">
        <f t="shared" si="0"/>
        <v>58620</v>
      </c>
      <c r="H31" s="38">
        <v>58620</v>
      </c>
      <c r="I31" s="38"/>
      <c r="J31" s="38"/>
      <c r="K31" s="38"/>
      <c r="L31" s="38"/>
    </row>
    <row r="32" spans="1:12" ht="21">
      <c r="A32" s="56" t="s">
        <v>145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105</v>
      </c>
      <c r="B35" s="30"/>
      <c r="C35" s="40">
        <v>90807030320246600</v>
      </c>
      <c r="D35" s="40">
        <v>111</v>
      </c>
      <c r="E35" s="40">
        <v>211</v>
      </c>
      <c r="F35" s="43" t="s">
        <v>146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106</v>
      </c>
      <c r="B36" s="30"/>
      <c r="C36" s="40">
        <v>90807030320246600</v>
      </c>
      <c r="D36" s="40">
        <v>119</v>
      </c>
      <c r="E36" s="40">
        <v>213</v>
      </c>
      <c r="F36" s="43" t="s">
        <v>146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121</v>
      </c>
      <c r="B38" s="30">
        <v>210</v>
      </c>
      <c r="C38" s="40"/>
      <c r="D38" s="49"/>
      <c r="E38" s="49"/>
      <c r="F38" s="43"/>
      <c r="G38" s="48">
        <f>K38</f>
        <v>705768.96</v>
      </c>
      <c r="H38" s="48"/>
      <c r="I38" s="48"/>
      <c r="J38" s="48"/>
      <c r="K38" s="48">
        <f>K39+K46+K44+K43+K45</f>
        <v>705768.96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50">K39</f>
        <v>169458</v>
      </c>
      <c r="H39" s="38"/>
      <c r="I39" s="38"/>
      <c r="J39" s="38"/>
      <c r="K39" s="38">
        <f>K41+K42</f>
        <v>169458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105</v>
      </c>
      <c r="B41" s="30"/>
      <c r="C41" s="40">
        <v>90807030000000000</v>
      </c>
      <c r="D41" s="40">
        <v>111</v>
      </c>
      <c r="E41" s="40">
        <v>211</v>
      </c>
      <c r="F41" s="43" t="s">
        <v>130</v>
      </c>
      <c r="G41" s="38">
        <f t="shared" si="1"/>
        <v>124158</v>
      </c>
      <c r="H41" s="38"/>
      <c r="I41" s="38"/>
      <c r="J41" s="38"/>
      <c r="K41" s="38">
        <v>124158</v>
      </c>
      <c r="L41" s="38"/>
    </row>
    <row r="42" spans="1:12" ht="14.25" customHeight="1">
      <c r="A42" s="34" t="s">
        <v>106</v>
      </c>
      <c r="B42" s="30"/>
      <c r="C42" s="40">
        <v>90807030000000000</v>
      </c>
      <c r="D42" s="40">
        <v>119</v>
      </c>
      <c r="E42" s="40">
        <v>213</v>
      </c>
      <c r="F42" s="43" t="s">
        <v>130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14.25" customHeight="1">
      <c r="A43" s="34" t="s">
        <v>151</v>
      </c>
      <c r="B43" s="30"/>
      <c r="C43" s="40">
        <v>90807030000000000</v>
      </c>
      <c r="D43" s="40">
        <v>851</v>
      </c>
      <c r="E43" s="40">
        <v>290</v>
      </c>
      <c r="F43" s="43" t="s">
        <v>130</v>
      </c>
      <c r="G43" s="38">
        <f t="shared" si="1"/>
        <v>0</v>
      </c>
      <c r="H43" s="38"/>
      <c r="I43" s="38"/>
      <c r="J43" s="38"/>
      <c r="K43" s="38">
        <v>0</v>
      </c>
      <c r="L43" s="38"/>
    </row>
    <row r="44" spans="1:12" ht="24" customHeight="1">
      <c r="A44" s="34" t="s">
        <v>148</v>
      </c>
      <c r="B44" s="30">
        <v>230</v>
      </c>
      <c r="C44" s="40">
        <v>90807030000000000</v>
      </c>
      <c r="D44" s="40">
        <v>852</v>
      </c>
      <c r="E44" s="40">
        <v>290</v>
      </c>
      <c r="F44" s="43" t="s">
        <v>130</v>
      </c>
      <c r="G44" s="38">
        <f t="shared" si="1"/>
        <v>117.49</v>
      </c>
      <c r="H44" s="38"/>
      <c r="I44" s="38"/>
      <c r="J44" s="38"/>
      <c r="K44" s="38">
        <v>117.49</v>
      </c>
      <c r="L44" s="38"/>
    </row>
    <row r="45" spans="1:12" ht="24" customHeight="1">
      <c r="A45" s="34" t="s">
        <v>152</v>
      </c>
      <c r="B45" s="30"/>
      <c r="C45" s="40">
        <v>90807030000000000</v>
      </c>
      <c r="D45" s="40">
        <v>853</v>
      </c>
      <c r="E45" s="40">
        <v>290</v>
      </c>
      <c r="F45" s="43"/>
      <c r="G45" s="38">
        <f t="shared" si="1"/>
        <v>0</v>
      </c>
      <c r="H45" s="38"/>
      <c r="I45" s="38"/>
      <c r="J45" s="38"/>
      <c r="K45" s="38">
        <v>0</v>
      </c>
      <c r="L45" s="38"/>
    </row>
    <row r="46" spans="1:12" ht="12.75">
      <c r="A46" s="52" t="s">
        <v>108</v>
      </c>
      <c r="B46" s="30">
        <v>260</v>
      </c>
      <c r="C46" s="40"/>
      <c r="D46" s="49"/>
      <c r="E46" s="49"/>
      <c r="F46" s="43"/>
      <c r="G46" s="38">
        <f t="shared" si="1"/>
        <v>536193.47</v>
      </c>
      <c r="H46" s="38"/>
      <c r="I46" s="38"/>
      <c r="J46" s="38"/>
      <c r="K46" s="38">
        <f>K48+K49+K50</f>
        <v>536193.47</v>
      </c>
      <c r="L46" s="38"/>
    </row>
    <row r="47" spans="1:12" ht="12.75">
      <c r="A47" s="35" t="s">
        <v>33</v>
      </c>
      <c r="B47" s="30"/>
      <c r="C47" s="40"/>
      <c r="D47" s="49"/>
      <c r="E47" s="49"/>
      <c r="F47" s="43"/>
      <c r="G47" s="38"/>
      <c r="H47" s="38"/>
      <c r="I47" s="38"/>
      <c r="J47" s="38"/>
      <c r="K47" s="38"/>
      <c r="L47" s="38"/>
    </row>
    <row r="48" spans="1:12" ht="12.75">
      <c r="A48" s="34" t="s">
        <v>109</v>
      </c>
      <c r="B48" s="30"/>
      <c r="C48" s="40">
        <v>90807030000000000</v>
      </c>
      <c r="D48" s="49">
        <v>244</v>
      </c>
      <c r="E48" s="49">
        <v>222</v>
      </c>
      <c r="F48" s="43" t="s">
        <v>130</v>
      </c>
      <c r="G48" s="38">
        <f t="shared" si="1"/>
        <v>330842</v>
      </c>
      <c r="H48" s="38"/>
      <c r="I48" s="38"/>
      <c r="J48" s="38"/>
      <c r="K48" s="38">
        <v>330842</v>
      </c>
      <c r="L48" s="38"/>
    </row>
    <row r="49" spans="1:12" ht="12.75">
      <c r="A49" s="34" t="s">
        <v>79</v>
      </c>
      <c r="B49" s="30"/>
      <c r="C49" s="40">
        <v>90807030000000000</v>
      </c>
      <c r="D49" s="49">
        <v>244</v>
      </c>
      <c r="E49" s="49">
        <v>226</v>
      </c>
      <c r="F49" s="43" t="s">
        <v>130</v>
      </c>
      <c r="G49" s="38">
        <f t="shared" si="1"/>
        <v>64088.29</v>
      </c>
      <c r="H49" s="38"/>
      <c r="I49" s="38"/>
      <c r="J49" s="38"/>
      <c r="K49" s="38">
        <v>64088.29</v>
      </c>
      <c r="L49" s="38"/>
    </row>
    <row r="50" spans="1:12" ht="12.75">
      <c r="A50" s="50" t="s">
        <v>81</v>
      </c>
      <c r="B50" s="30"/>
      <c r="C50" s="40">
        <v>90807030000000000</v>
      </c>
      <c r="D50" s="49">
        <v>244</v>
      </c>
      <c r="E50" s="49">
        <v>340</v>
      </c>
      <c r="F50" s="43" t="s">
        <v>130</v>
      </c>
      <c r="G50" s="38">
        <f t="shared" si="1"/>
        <v>141263.18</v>
      </c>
      <c r="H50" s="38"/>
      <c r="I50" s="38"/>
      <c r="J50" s="38"/>
      <c r="K50" s="38">
        <v>141263.18</v>
      </c>
      <c r="L50" s="38"/>
    </row>
    <row r="51" spans="1:12" ht="12.75">
      <c r="A51" s="34"/>
      <c r="B51" s="30"/>
      <c r="C51" s="40"/>
      <c r="D51" s="49"/>
      <c r="E51" s="49"/>
      <c r="F51" s="43"/>
      <c r="G51" s="38"/>
      <c r="H51" s="38"/>
      <c r="I51" s="38"/>
      <c r="J51" s="38"/>
      <c r="K51" s="38"/>
      <c r="L51" s="38"/>
    </row>
    <row r="52" spans="1:12" ht="12.75">
      <c r="A52" s="34" t="s">
        <v>17</v>
      </c>
      <c r="B52" s="30">
        <v>500</v>
      </c>
      <c r="C52" s="40"/>
      <c r="D52" s="40"/>
      <c r="E52" s="40"/>
      <c r="F52" s="43"/>
      <c r="G52" s="38">
        <f>K52</f>
        <v>5768.96</v>
      </c>
      <c r="H52" s="38"/>
      <c r="I52" s="38"/>
      <c r="J52" s="38"/>
      <c r="K52" s="38">
        <v>5768.96</v>
      </c>
      <c r="L52" s="38"/>
    </row>
    <row r="53" spans="1:12" ht="12.75">
      <c r="A53" s="34" t="s">
        <v>18</v>
      </c>
      <c r="B53" s="30">
        <v>600</v>
      </c>
      <c r="C53" s="40"/>
      <c r="D53" s="40"/>
      <c r="E53" s="40"/>
      <c r="F53" s="43"/>
      <c r="G53" s="38">
        <f aca="true" t="shared" si="2" ref="G53:L53">G52+G8-G14</f>
        <v>0</v>
      </c>
      <c r="H53" s="38">
        <f t="shared" si="2"/>
        <v>0</v>
      </c>
      <c r="I53" s="38">
        <f t="shared" si="2"/>
        <v>0</v>
      </c>
      <c r="J53" s="38">
        <f t="shared" si="2"/>
        <v>0</v>
      </c>
      <c r="K53" s="38">
        <f t="shared" si="2"/>
        <v>0</v>
      </c>
      <c r="L53" s="38">
        <f t="shared" si="2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  <ignoredErrors>
    <ignoredError sqref="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18" t="s">
        <v>131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18" customHeight="1">
      <c r="A3" s="141" t="s">
        <v>0</v>
      </c>
      <c r="B3" s="137" t="s">
        <v>1</v>
      </c>
      <c r="C3" s="133" t="s">
        <v>93</v>
      </c>
      <c r="D3" s="133" t="s">
        <v>94</v>
      </c>
      <c r="E3" s="130" t="s">
        <v>82</v>
      </c>
      <c r="F3" s="127" t="s">
        <v>110</v>
      </c>
      <c r="G3" s="148" t="s">
        <v>95</v>
      </c>
      <c r="H3" s="149"/>
      <c r="I3" s="149"/>
      <c r="J3" s="149"/>
      <c r="K3" s="149"/>
      <c r="L3" s="149"/>
    </row>
    <row r="4" spans="1:12" ht="18" customHeight="1">
      <c r="A4" s="142"/>
      <c r="B4" s="138"/>
      <c r="C4" s="136"/>
      <c r="D4" s="134"/>
      <c r="E4" s="131"/>
      <c r="F4" s="128"/>
      <c r="G4" s="123" t="s">
        <v>30</v>
      </c>
      <c r="H4" s="145" t="s">
        <v>96</v>
      </c>
      <c r="I4" s="146"/>
      <c r="J4" s="146"/>
      <c r="K4" s="146"/>
      <c r="L4" s="147"/>
    </row>
    <row r="5" spans="1:12" ht="37.5" customHeight="1">
      <c r="A5" s="143"/>
      <c r="B5" s="139"/>
      <c r="C5" s="131"/>
      <c r="D5" s="134"/>
      <c r="E5" s="131"/>
      <c r="F5" s="128"/>
      <c r="G5" s="150"/>
      <c r="H5" s="125" t="s">
        <v>97</v>
      </c>
      <c r="I5" s="123" t="s">
        <v>98</v>
      </c>
      <c r="J5" s="125" t="s">
        <v>91</v>
      </c>
      <c r="K5" s="121" t="s">
        <v>99</v>
      </c>
      <c r="L5" s="122"/>
    </row>
    <row r="6" spans="1:12" ht="15.75" customHeight="1">
      <c r="A6" s="144"/>
      <c r="B6" s="140"/>
      <c r="C6" s="132"/>
      <c r="D6" s="135"/>
      <c r="E6" s="132"/>
      <c r="F6" s="129"/>
      <c r="G6" s="151"/>
      <c r="H6" s="126"/>
      <c r="I6" s="124"/>
      <c r="J6" s="126"/>
      <c r="K6" s="37" t="s">
        <v>30</v>
      </c>
      <c r="L6" s="53" t="s">
        <v>100</v>
      </c>
    </row>
    <row r="7" spans="1:12" ht="18" customHeight="1">
      <c r="A7" s="32" t="s">
        <v>101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85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102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103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105</v>
      </c>
      <c r="B14" s="30"/>
      <c r="C14" s="40">
        <v>90807030320126000</v>
      </c>
      <c r="D14" s="40">
        <v>111</v>
      </c>
      <c r="E14" s="40">
        <v>211</v>
      </c>
      <c r="F14" s="43" t="s">
        <v>129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106</v>
      </c>
      <c r="B15" s="30"/>
      <c r="C15" s="40">
        <v>90807030320126000</v>
      </c>
      <c r="D15" s="40">
        <v>119</v>
      </c>
      <c r="E15" s="40">
        <v>213</v>
      </c>
      <c r="F15" s="43" t="s">
        <v>129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107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89</v>
      </c>
      <c r="B18" s="30"/>
      <c r="C18" s="40">
        <v>90807030320126000</v>
      </c>
      <c r="D18" s="40">
        <v>112</v>
      </c>
      <c r="E18" s="40">
        <v>212</v>
      </c>
      <c r="F18" s="43" t="s">
        <v>129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108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129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129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129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129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129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121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105</v>
      </c>
      <c r="B29" s="30"/>
      <c r="C29" s="40">
        <v>90807030000000000</v>
      </c>
      <c r="D29" s="40">
        <v>111</v>
      </c>
      <c r="E29" s="40">
        <v>211</v>
      </c>
      <c r="F29" s="43" t="s">
        <v>130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106</v>
      </c>
      <c r="B30" s="30"/>
      <c r="C30" s="40">
        <v>90807030000000000</v>
      </c>
      <c r="D30" s="40">
        <v>119</v>
      </c>
      <c r="E30" s="40">
        <v>213</v>
      </c>
      <c r="F30" s="43" t="s">
        <v>130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108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109</v>
      </c>
      <c r="B32" s="30"/>
      <c r="C32" s="40">
        <v>90807030000000000</v>
      </c>
      <c r="D32" s="49">
        <v>244</v>
      </c>
      <c r="E32" s="49">
        <v>222</v>
      </c>
      <c r="F32" s="43" t="s">
        <v>130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130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130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18" t="s">
        <v>134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1:12" ht="12.75">
      <c r="A40" s="141" t="s">
        <v>0</v>
      </c>
      <c r="B40" s="137" t="s">
        <v>1</v>
      </c>
      <c r="C40" s="133" t="s">
        <v>93</v>
      </c>
      <c r="D40" s="133" t="s">
        <v>94</v>
      </c>
      <c r="E40" s="130" t="s">
        <v>82</v>
      </c>
      <c r="F40" s="127" t="s">
        <v>110</v>
      </c>
      <c r="G40" s="148" t="s">
        <v>95</v>
      </c>
      <c r="H40" s="149"/>
      <c r="I40" s="149"/>
      <c r="J40" s="149"/>
      <c r="K40" s="149"/>
      <c r="L40" s="149"/>
    </row>
    <row r="41" spans="1:12" ht="12.75">
      <c r="A41" s="142"/>
      <c r="B41" s="138"/>
      <c r="C41" s="136"/>
      <c r="D41" s="134"/>
      <c r="E41" s="131"/>
      <c r="F41" s="128"/>
      <c r="G41" s="123" t="s">
        <v>30</v>
      </c>
      <c r="H41" s="145" t="s">
        <v>96</v>
      </c>
      <c r="I41" s="146"/>
      <c r="J41" s="146"/>
      <c r="K41" s="146"/>
      <c r="L41" s="147"/>
    </row>
    <row r="42" spans="1:12" ht="12.75">
      <c r="A42" s="143"/>
      <c r="B42" s="139"/>
      <c r="C42" s="131"/>
      <c r="D42" s="134"/>
      <c r="E42" s="131"/>
      <c r="F42" s="128"/>
      <c r="G42" s="150"/>
      <c r="H42" s="125" t="s">
        <v>97</v>
      </c>
      <c r="I42" s="123" t="s">
        <v>98</v>
      </c>
      <c r="J42" s="125" t="s">
        <v>91</v>
      </c>
      <c r="K42" s="121" t="s">
        <v>99</v>
      </c>
      <c r="L42" s="122"/>
    </row>
    <row r="43" spans="1:12" ht="12.75">
      <c r="A43" s="144"/>
      <c r="B43" s="140"/>
      <c r="C43" s="132"/>
      <c r="D43" s="135"/>
      <c r="E43" s="132"/>
      <c r="F43" s="129"/>
      <c r="G43" s="151"/>
      <c r="H43" s="126"/>
      <c r="I43" s="124"/>
      <c r="J43" s="126"/>
      <c r="K43" s="37" t="s">
        <v>30</v>
      </c>
      <c r="L43" s="53" t="s">
        <v>100</v>
      </c>
    </row>
    <row r="44" spans="1:12" ht="12.75">
      <c r="A44" s="32" t="s">
        <v>101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85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102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103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105</v>
      </c>
      <c r="B51" s="30"/>
      <c r="C51" s="40">
        <v>90807030320126000</v>
      </c>
      <c r="D51" s="40">
        <v>111</v>
      </c>
      <c r="E51" s="40">
        <v>211</v>
      </c>
      <c r="F51" s="43" t="s">
        <v>129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106</v>
      </c>
      <c r="B52" s="30"/>
      <c r="C52" s="40">
        <v>90807030320126000</v>
      </c>
      <c r="D52" s="40">
        <v>119</v>
      </c>
      <c r="E52" s="40">
        <v>213</v>
      </c>
      <c r="F52" s="43" t="s">
        <v>129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107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89</v>
      </c>
      <c r="B55" s="30"/>
      <c r="C55" s="40">
        <v>90807030320126000</v>
      </c>
      <c r="D55" s="40">
        <v>112</v>
      </c>
      <c r="E55" s="40">
        <v>212</v>
      </c>
      <c r="F55" s="43" t="s">
        <v>129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108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129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129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129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129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129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121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105</v>
      </c>
      <c r="B66" s="30"/>
      <c r="C66" s="40">
        <v>90807030000000000</v>
      </c>
      <c r="D66" s="40">
        <v>111</v>
      </c>
      <c r="E66" s="40">
        <v>211</v>
      </c>
      <c r="F66" s="43" t="s">
        <v>130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106</v>
      </c>
      <c r="B67" s="30"/>
      <c r="C67" s="40">
        <v>90807030000000000</v>
      </c>
      <c r="D67" s="40">
        <v>119</v>
      </c>
      <c r="E67" s="40">
        <v>213</v>
      </c>
      <c r="F67" s="43" t="s">
        <v>130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108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109</v>
      </c>
      <c r="B69" s="30"/>
      <c r="C69" s="40">
        <v>90807030000000000</v>
      </c>
      <c r="D69" s="49">
        <v>244</v>
      </c>
      <c r="E69" s="49">
        <v>222</v>
      </c>
      <c r="F69" s="43" t="s">
        <v>130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130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130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F40:F43"/>
    <mergeCell ref="G40:L40"/>
    <mergeCell ref="G41:G43"/>
    <mergeCell ref="H41:L41"/>
    <mergeCell ref="H42:H43"/>
    <mergeCell ref="I42:I43"/>
    <mergeCell ref="J42:J43"/>
    <mergeCell ref="K42:L42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111</v>
      </c>
    </row>
    <row r="2" spans="1:12" ht="15.75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2" ht="21" customHeight="1">
      <c r="A3" s="120" t="s">
        <v>133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19"/>
    </row>
    <row r="4" spans="1:12" ht="24.75" customHeight="1">
      <c r="A4" s="141" t="s">
        <v>0</v>
      </c>
      <c r="B4" s="154" t="s">
        <v>1</v>
      </c>
      <c r="C4" s="154" t="s">
        <v>112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113</v>
      </c>
      <c r="H6" s="168"/>
      <c r="I6" s="169"/>
      <c r="J6" s="167" t="s">
        <v>114</v>
      </c>
      <c r="K6" s="168"/>
      <c r="L6" s="169"/>
    </row>
    <row r="7" spans="1:12" ht="83.25" customHeight="1">
      <c r="A7" s="153"/>
      <c r="B7" s="153"/>
      <c r="C7" s="153"/>
      <c r="D7" s="42" t="s">
        <v>137</v>
      </c>
      <c r="E7" s="42" t="s">
        <v>138</v>
      </c>
      <c r="F7" s="42" t="s">
        <v>139</v>
      </c>
      <c r="G7" s="42" t="s">
        <v>137</v>
      </c>
      <c r="H7" s="42" t="s">
        <v>115</v>
      </c>
      <c r="I7" s="42" t="s">
        <v>140</v>
      </c>
      <c r="J7" s="42" t="s">
        <v>137</v>
      </c>
      <c r="K7" s="42" t="s">
        <v>115</v>
      </c>
      <c r="L7" s="42" t="s">
        <v>141</v>
      </c>
    </row>
    <row r="8" spans="1:12" ht="44.25" customHeight="1">
      <c r="A8" s="34" t="s">
        <v>116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117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118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135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119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120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R13" sqref="AR1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</row>
    <row r="5" spans="1:99" ht="15.7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88" t="s">
        <v>1</v>
      </c>
      <c r="AZ5" s="89"/>
      <c r="BA5" s="89"/>
      <c r="BB5" s="89"/>
      <c r="BC5" s="89"/>
      <c r="BD5" s="89"/>
      <c r="BE5" s="89"/>
      <c r="BF5" s="89"/>
      <c r="BG5" s="90"/>
      <c r="BH5" s="88" t="s">
        <v>12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ht="16.5" thickBot="1">
      <c r="A6" s="77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8"/>
      <c r="AY6" s="88">
        <v>2</v>
      </c>
      <c r="AZ6" s="89"/>
      <c r="BA6" s="89"/>
      <c r="BB6" s="89"/>
      <c r="BC6" s="89"/>
      <c r="BD6" s="89"/>
      <c r="BE6" s="89"/>
      <c r="BF6" s="89"/>
      <c r="BG6" s="90"/>
      <c r="BH6" s="88">
        <v>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0"/>
      <c r="BA10" s="80"/>
      <c r="BB10" s="80"/>
      <c r="BC10" s="80"/>
      <c r="BD10" s="80"/>
      <c r="BE10" s="80"/>
      <c r="BF10" s="80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128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86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149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88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87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150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Дело</cp:lastModifiedBy>
  <cp:lastPrinted>2019-12-25T08:19:25Z</cp:lastPrinted>
  <dcterms:created xsi:type="dcterms:W3CDTF">2004-09-19T06:34:55Z</dcterms:created>
  <dcterms:modified xsi:type="dcterms:W3CDTF">2019-12-26T05:00:11Z</dcterms:modified>
  <cp:category/>
  <cp:version/>
  <cp:contentType/>
  <cp:contentStatus/>
</cp:coreProperties>
</file>