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4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15"/>
  <c r="E16"/>
  <c r="E15"/>
  <c r="D16"/>
  <c r="D14" s="1"/>
  <c r="D15"/>
  <c r="E20"/>
  <c r="F20"/>
  <c r="E18"/>
  <c r="F18"/>
  <c r="F17"/>
  <c r="E11"/>
  <c r="F11"/>
  <c r="D11"/>
  <c r="D18"/>
  <c r="D17"/>
  <c r="D20"/>
  <c r="F14" l="1"/>
  <c r="E14"/>
  <c r="E17"/>
  <c r="F10"/>
  <c r="D10"/>
  <c r="E10" l="1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<sst xmlns="http://schemas.openxmlformats.org/spreadsheetml/2006/main" count="32" uniqueCount="32">
  <si>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</si>
  <si>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</si>
  <si>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</si>
  <si>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</si>
  <si>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2020г.,рублях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</si>
  <si>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</si>
  <si>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</si>
  <si>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</si>
  <si>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</si>
  <si>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</si>
  <si>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</si>
  <si>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</si>
  <si>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</si>
  <si>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</si>
  <si>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</si>
  <si>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</si>
  <si>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</si>
  <si>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</si>
  <si>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</si>
  <si>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</si>
  <si>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</si>
  <si>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</si>
  <si>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</si>
  <si>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</si>
  <si>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</si>
  <si>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</si>
  <si>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</si>
  <si>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</si>
  <si>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</si>
  <si>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</si>
  <si>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2020 год и плановый период 2021-2022 годов</t>
  </si>
  <si>
    <t xml:space="preserve">Приложение № 4
       к решению Думы МО  Красноуфимский округ 
от  30.01.2020 г. № 192 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</si>
</sst>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F15" sqref="F15"/>
    </sheetView>
  </sheetViews>
  <sheetFormatPr defaultRowHeight="14.4"/>
  <cols>
    <col min="1" max="1" width="5.21875" customWidth="1"/>
    <col min="2" max="2" width="35" customWidth="1"/>
    <col min="3" max="3" width="33.21875" customWidth="1"/>
    <col min="4" max="4" width="22.44140625" customWidth="1"/>
    <col min="5" max="5" width="19.21875" customWidth="1"/>
    <col min="6" max="6" width="19.88671875" customWidth="1"/>
  </cols>
  <sheetData>
    <row r="1" spans="1:6" ht="55.2" customHeight="1">
      <c r="A1" s="1"/>
      <c r="B1" s="1"/>
      <c r="C1" s="1"/>
      <c r="D1" s="17" t="s">
        <v>31</v>
      </c>
      <c r="E1" s="17"/>
      <c r="F1" s="17"/>
    </row>
    <row r="2" spans="1:6" ht="17.399999999999999" hidden="1">
      <c r="A2" s="1"/>
      <c r="B2" s="1"/>
      <c r="C2" s="1"/>
      <c r="D2" s="1"/>
      <c r="E2" s="2"/>
      <c r="F2" s="2"/>
    </row>
    <row r="3" spans="1:6" ht="17.399999999999999">
      <c r="A3" s="1"/>
      <c r="B3" s="18" t="s">
        <v>0</v>
      </c>
      <c r="C3" s="18"/>
      <c r="D3" s="18"/>
      <c r="E3" s="18"/>
      <c r="F3" s="18"/>
    </row>
    <row r="4" spans="1:6" ht="17.399999999999999">
      <c r="A4" s="1"/>
      <c r="B4" s="23" t="s">
        <v>30</v>
      </c>
      <c r="C4" s="23"/>
      <c r="D4" s="23"/>
      <c r="E4" s="23"/>
      <c r="F4" s="23"/>
    </row>
    <row r="5" spans="1:6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</row>
    <row r="6" spans="1:6">
      <c r="A6" s="21"/>
      <c r="B6" s="19"/>
      <c r="C6" s="19"/>
      <c r="D6" s="19"/>
      <c r="E6" s="19"/>
      <c r="F6" s="19"/>
    </row>
    <row r="7" spans="1:6">
      <c r="A7" s="21"/>
      <c r="B7" s="19"/>
      <c r="C7" s="19"/>
      <c r="D7" s="19"/>
      <c r="E7" s="19"/>
      <c r="F7" s="19"/>
    </row>
    <row r="8" spans="1:6" ht="52.8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4.799999999999997">
      <c r="A10" s="3">
        <v>1</v>
      </c>
      <c r="B10" s="4" t="s">
        <v>7</v>
      </c>
      <c r="C10" s="5"/>
      <c r="D10" s="4">
        <f>D11+D14+D17</f>
        <v>16274000</v>
      </c>
      <c r="E10" s="4">
        <f t="shared" ref="E10:F10" si="0">E11+E14+E17</f>
        <v>6820000</v>
      </c>
      <c r="F10" s="4">
        <f t="shared" si="0"/>
        <v>6950000</v>
      </c>
    </row>
    <row r="11" spans="1:6" ht="75" customHeight="1">
      <c r="A11" s="6">
        <v>2</v>
      </c>
      <c r="B11" s="7" t="s">
        <v>8</v>
      </c>
      <c r="C11" s="8" t="s">
        <v>9</v>
      </c>
      <c r="D11" s="9">
        <f>D12-D13</f>
        <v>-200280</v>
      </c>
      <c r="E11" s="9">
        <f t="shared" ref="E11:F11" si="1">E12-E13</f>
        <v>-200279</v>
      </c>
      <c r="F11" s="9">
        <f t="shared" si="1"/>
        <v>0</v>
      </c>
    </row>
    <row r="12" spans="1:6" ht="103.8" customHeight="1">
      <c r="A12" s="6">
        <v>3</v>
      </c>
      <c r="B12" s="10" t="s">
        <v>10</v>
      </c>
      <c r="C12" s="11" t="s">
        <v>11</v>
      </c>
      <c r="D12" s="9"/>
      <c r="E12" s="9"/>
      <c r="F12" s="9"/>
    </row>
    <row r="13" spans="1:6" ht="121.2" customHeight="1">
      <c r="A13" s="6">
        <v>4</v>
      </c>
      <c r="B13" s="10" t="s">
        <v>12</v>
      </c>
      <c r="C13" s="11" t="s">
        <v>13</v>
      </c>
      <c r="D13" s="9">
        <v>200280</v>
      </c>
      <c r="E13" s="9">
        <v>200279</v>
      </c>
      <c r="F13" s="9">
        <v>0</v>
      </c>
    </row>
    <row r="14" spans="1:6" ht="60" customHeight="1">
      <c r="A14" s="6">
        <v>5</v>
      </c>
      <c r="B14" s="7" t="s">
        <v>14</v>
      </c>
      <c r="C14" s="8" t="s">
        <v>15</v>
      </c>
      <c r="D14" s="12">
        <f>D16-D15</f>
        <v>6290680</v>
      </c>
      <c r="E14" s="12">
        <f>E16-E15</f>
        <v>891479</v>
      </c>
      <c r="F14" s="12">
        <f>F16-F15</f>
        <v>821200</v>
      </c>
    </row>
    <row r="15" spans="1:6" ht="49.8" customHeight="1">
      <c r="A15" s="6">
        <v>6</v>
      </c>
      <c r="B15" s="10" t="s">
        <v>16</v>
      </c>
      <c r="C15" s="11" t="s">
        <v>17</v>
      </c>
      <c r="D15" s="13">
        <f>1402863000+D21+D12+87208770</f>
        <v>1500255370</v>
      </c>
      <c r="E15" s="13">
        <f>1271923300+E21+E12+2138800</f>
        <v>1280190900</v>
      </c>
      <c r="F15" s="13">
        <f>1308862000+F21+F12+2365129</f>
        <v>1317355929</v>
      </c>
    </row>
    <row r="16" spans="1:6" ht="50.4" customHeight="1">
      <c r="A16" s="6">
        <v>7</v>
      </c>
      <c r="B16" s="10" t="s">
        <v>18</v>
      </c>
      <c r="C16" s="11" t="s">
        <v>19</v>
      </c>
      <c r="D16" s="13">
        <f>1409875000+D19+D13+96470770</f>
        <v>1506546050</v>
      </c>
      <c r="E16" s="13">
        <f>1278743300+E19+E13+2138800</f>
        <v>1281082379</v>
      </c>
      <c r="F16" s="13">
        <f>1315812000+F19+F13+2365129</f>
        <v>1318177129</v>
      </c>
    </row>
    <row r="17" spans="1:6" ht="55.8" customHeight="1">
      <c r="A17" s="6">
        <v>8</v>
      </c>
      <c r="B17" s="7" t="s">
        <v>20</v>
      </c>
      <c r="C17" s="8" t="s">
        <v>21</v>
      </c>
      <c r="D17" s="12">
        <f>D20-D18</f>
        <v>10183600</v>
      </c>
      <c r="E17" s="12">
        <f t="shared" ref="E17:F17" si="2">E20-E18</f>
        <v>6128800</v>
      </c>
      <c r="F17" s="12">
        <f t="shared" si="2"/>
        <v>6128800</v>
      </c>
    </row>
    <row r="18" spans="1:6" ht="52.2" customHeight="1">
      <c r="A18" s="6">
        <v>9</v>
      </c>
      <c r="B18" s="7" t="s">
        <v>22</v>
      </c>
      <c r="C18" s="14" t="s">
        <v>23</v>
      </c>
      <c r="D18" s="12">
        <f>D19</f>
        <v>0</v>
      </c>
      <c r="E18" s="12">
        <f t="shared" ref="E18:F18" si="3">E19</f>
        <v>0</v>
      </c>
      <c r="F18" s="12">
        <f t="shared" si="3"/>
        <v>0</v>
      </c>
    </row>
    <row r="19" spans="1:6" ht="216" customHeight="1">
      <c r="A19" s="6">
        <v>10</v>
      </c>
      <c r="B19" s="10" t="s">
        <v>24</v>
      </c>
      <c r="C19" s="15" t="s">
        <v>25</v>
      </c>
      <c r="D19" s="9">
        <v>0</v>
      </c>
      <c r="E19" s="9">
        <v>0</v>
      </c>
      <c r="F19" s="9">
        <v>0</v>
      </c>
    </row>
    <row r="20" spans="1:6" ht="71.400000000000006" customHeight="1">
      <c r="A20" s="6">
        <v>11</v>
      </c>
      <c r="B20" s="7" t="s">
        <v>26</v>
      </c>
      <c r="C20" s="8" t="s">
        <v>27</v>
      </c>
      <c r="D20" s="12">
        <f>D21</f>
        <v>10183600</v>
      </c>
      <c r="E20" s="12">
        <f t="shared" ref="E20:F20" si="4">E21</f>
        <v>6128800</v>
      </c>
      <c r="F20" s="12">
        <f t="shared" si="4"/>
        <v>6128800</v>
      </c>
    </row>
    <row r="21" spans="1:6" ht="104.4">
      <c r="A21" s="6">
        <v>12</v>
      </c>
      <c r="B21" s="10" t="s">
        <v>28</v>
      </c>
      <c r="C21" s="11" t="s">
        <v>29</v>
      </c>
      <c r="D21" s="9">
        <v>10183600</v>
      </c>
      <c r="E21" s="9">
        <v>6128800</v>
      </c>
      <c r="F21" s="9">
        <v>6128800</v>
      </c>
    </row>
  </sheetData>
  <sheetProtection password="CA5A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2020-01-30T10:44:00Z</cp:lastPrinted>
  <dcterms:created xsi:type="dcterms:W3CDTF">2019-11-08T10:05:22Z</dcterms:created>
  <dcterms:modified xsi:type="dcterms:W3CDTF">2020-01-30T10:44:09Z</dcterms:modified>
</cp:coreProperties>
</file>