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<sst xmlns="http://schemas.openxmlformats.org/spreadsheetml/2006/main" count="51" uniqueCount="49">
  <si>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номер строки</t>
  </si>
  <si>
    <t>Наименование источников внутреннего финансирования дефицита бюджета Городского округа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</si>
  <si>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</si>
  <si>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</si>
  <si>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</si>
  <si>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</si>
  <si>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</si>
  <si>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</si>
  <si>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</si>
  <si>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</si>
  <si>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</si>
  <si>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</si>
  <si>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</si>
  <si>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</si>
  <si>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</si>
  <si>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</si>
  <si>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</si>
  <si>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</si>
  <si>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</si>
  <si>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919 01 05 02 01 04 0000 510</t>
  </si>
  <si>
    <t>919 01 05 02 01 04 0000 610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</si>
  <si>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</si>
  <si>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</si>
  <si>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</si>
  <si>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</si>
  <si>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</si>
  <si>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</si>
  <si>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</si>
  <si>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</si>
  <si>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</si>
  <si>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</si>
  <si>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</si>
  <si>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</si>
  <si>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</si>
  <si>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</si>
  <si>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</si>
  <si>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</si>
  <si>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</si>
  <si>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</si>
  <si>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</si>
  <si>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</si>
  <si>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</si>
  <si>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>СВОД ИСТОЧНИКОВ ВНУТРЕННЕГО ФИНАНСИРОВАНИЯ ДЕФИЦИТА БЮДЖЕТА МО КРАСНОУФИМСКИЙ ОКРУГ НА 2019 ГОД</t>
  </si>
  <si>
    <t>в рублях</t>
  </si>
  <si>
    <t>в %</t>
  </si>
  <si>
    <t>Код классификации источников финансирования дефицитов бюджетов</t>
  </si>
  <si>
    <t>свыше 100</t>
  </si>
  <si>
    <t>Исполнено в 2019 году</t>
  </si>
  <si>
    <t xml:space="preserve">Приложение № 4                                                                                                                                           к решению Думы МО Красноуфимский округ                                                                                       от   28.05.2020 г. № 219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</si>
</sst>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Liberation Serif"/>
      <family val="1"/>
    </font>
    <font>
      <b/>
      <sz val="12"/>
      <name val="Liberation Serif"/>
      <family val="1"/>
    </font>
    <font>
      <sz val="12"/>
      <name val="Liberation Serif"/>
      <family val="1"/>
    </font>
    <font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textRotation="90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48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78" fontId="6" fillId="0" borderId="1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/>
    </xf>
    <xf numFmtId="0" fontId="2" fillId="0" borderId="18" xfId="0" applyFont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B1">
      <selection activeCell="F20" sqref="F20"/>
    </sheetView>
  </sheetViews>
  <sheetFormatPr defaultColWidth="9.00390625" defaultRowHeight="12.75"/>
  <cols>
    <col min="1" max="1" width="5.25390625" style="1" customWidth="1"/>
    <col min="2" max="2" width="44.75390625" style="0" customWidth="1"/>
    <col min="3" max="3" width="27.75390625" style="1" customWidth="1"/>
    <col min="4" max="4" width="19.125" style="0" customWidth="1"/>
    <col min="5" max="5" width="18.125" style="0" customWidth="1"/>
    <col min="6" max="6" width="12.00390625" style="0" customWidth="1"/>
  </cols>
  <sheetData>
    <row r="1" spans="2:4" ht="12.75">
      <c r="B1" s="8"/>
      <c r="C1" s="39"/>
      <c r="D1" s="39"/>
    </row>
    <row r="2" spans="2:6" ht="41.25" customHeight="1">
      <c r="B2" s="9"/>
      <c r="C2" s="38" t="s">
        <v>48</v>
      </c>
      <c r="D2" s="38"/>
      <c r="E2" s="38"/>
      <c r="F2" s="38"/>
    </row>
    <row r="3" spans="2:6" ht="12.75" customHeight="1">
      <c r="B3" s="44" t="s">
        <v>42</v>
      </c>
      <c r="C3" s="44"/>
      <c r="D3" s="44"/>
      <c r="E3" s="44"/>
      <c r="F3" s="44"/>
    </row>
    <row r="4" spans="2:6" ht="12.75" customHeight="1">
      <c r="B4" s="44"/>
      <c r="C4" s="44"/>
      <c r="D4" s="44"/>
      <c r="E4" s="44"/>
      <c r="F4" s="44"/>
    </row>
    <row r="5" spans="2:6" ht="12" customHeight="1">
      <c r="B5" s="44"/>
      <c r="C5" s="44"/>
      <c r="D5" s="44"/>
      <c r="E5" s="44"/>
      <c r="F5" s="44"/>
    </row>
    <row r="6" spans="2:6" ht="12.75" hidden="1">
      <c r="B6" s="10"/>
      <c r="C6" s="11"/>
      <c r="D6" s="9"/>
      <c r="E6" s="25"/>
      <c r="F6" s="25"/>
    </row>
    <row r="7" spans="2:6" ht="12.75" hidden="1">
      <c r="B7" s="10"/>
      <c r="C7" s="11"/>
      <c r="D7" s="9"/>
      <c r="E7" s="25"/>
      <c r="F7" s="25"/>
    </row>
    <row r="8" spans="2:6" ht="12.75" hidden="1">
      <c r="B8" s="10"/>
      <c r="C8" s="11"/>
      <c r="D8" s="9"/>
      <c r="E8" s="25"/>
      <c r="F8" s="25"/>
    </row>
    <row r="9" spans="2:6" ht="12.75" hidden="1">
      <c r="B9" s="10"/>
      <c r="C9" s="11"/>
      <c r="D9" s="9"/>
      <c r="E9" s="25"/>
      <c r="F9" s="25"/>
    </row>
    <row r="10" spans="2:6" ht="12.75">
      <c r="B10" s="41" t="s">
        <v>1</v>
      </c>
      <c r="C10" s="41" t="s">
        <v>45</v>
      </c>
      <c r="D10" s="41" t="s">
        <v>2</v>
      </c>
      <c r="E10" s="32" t="s">
        <v>47</v>
      </c>
      <c r="F10" s="33"/>
    </row>
    <row r="11" spans="1:6" ht="12.75" customHeight="1">
      <c r="A11" s="40" t="s">
        <v>0</v>
      </c>
      <c r="B11" s="42"/>
      <c r="C11" s="42"/>
      <c r="D11" s="42"/>
      <c r="E11" s="34"/>
      <c r="F11" s="35"/>
    </row>
    <row r="12" spans="1:6" ht="12.75" customHeight="1">
      <c r="A12" s="40"/>
      <c r="B12" s="42"/>
      <c r="C12" s="42"/>
      <c r="D12" s="42"/>
      <c r="E12" s="34"/>
      <c r="F12" s="35"/>
    </row>
    <row r="13" spans="1:6" ht="12.75" customHeight="1">
      <c r="A13" s="40"/>
      <c r="B13" s="42"/>
      <c r="C13" s="42"/>
      <c r="D13" s="42"/>
      <c r="E13" s="36"/>
      <c r="F13" s="37"/>
    </row>
    <row r="14" spans="1:6" ht="23.25" customHeight="1">
      <c r="A14" s="40"/>
      <c r="B14" s="43"/>
      <c r="C14" s="43"/>
      <c r="D14" s="43"/>
      <c r="E14" s="31" t="s">
        <v>43</v>
      </c>
      <c r="F14" s="31" t="s">
        <v>44</v>
      </c>
    </row>
    <row r="15" spans="1:6" ht="15.75">
      <c r="A15" s="4">
        <v>1</v>
      </c>
      <c r="B15" s="24">
        <v>2</v>
      </c>
      <c r="C15" s="24">
        <v>3</v>
      </c>
      <c r="D15" s="24">
        <v>4</v>
      </c>
      <c r="E15" s="26"/>
      <c r="F15" s="26"/>
    </row>
    <row r="16" spans="1:6" ht="15.75">
      <c r="A16" s="5">
        <v>1</v>
      </c>
      <c r="B16" s="13" t="s">
        <v>3</v>
      </c>
      <c r="C16" s="14"/>
      <c r="D16" s="13">
        <f>D20+D23+D26+D17</f>
        <v>130000</v>
      </c>
      <c r="E16" s="27">
        <v>-65093737.55</v>
      </c>
      <c r="F16" s="28" t="s">
        <v>46</v>
      </c>
    </row>
    <row r="17" spans="1:8" ht="30.75" customHeight="1" hidden="1">
      <c r="A17" s="6">
        <v>2</v>
      </c>
      <c r="B17" s="13" t="s">
        <v>4</v>
      </c>
      <c r="C17" s="14" t="s">
        <v>16</v>
      </c>
      <c r="D17" s="13">
        <f>D18-D19</f>
        <v>0</v>
      </c>
      <c r="E17" s="29"/>
      <c r="F17" s="29"/>
      <c r="G17" s="2"/>
      <c r="H17" s="2"/>
    </row>
    <row r="18" spans="1:6" ht="47.25" hidden="1">
      <c r="A18" s="7">
        <v>3</v>
      </c>
      <c r="B18" s="15" t="s">
        <v>5</v>
      </c>
      <c r="C18" s="16" t="s">
        <v>17</v>
      </c>
      <c r="D18" s="17">
        <v>0</v>
      </c>
      <c r="E18" s="30"/>
      <c r="F18" s="30"/>
    </row>
    <row r="19" spans="1:6" ht="63" hidden="1">
      <c r="A19" s="7">
        <v>4</v>
      </c>
      <c r="B19" s="15" t="s">
        <v>6</v>
      </c>
      <c r="C19" s="16" t="s">
        <v>18</v>
      </c>
      <c r="D19" s="17">
        <v>0</v>
      </c>
      <c r="E19" s="30"/>
      <c r="F19" s="30"/>
    </row>
    <row r="20" spans="1:6" ht="47.25">
      <c r="A20" s="7">
        <v>2</v>
      </c>
      <c r="B20" s="18" t="s">
        <v>35</v>
      </c>
      <c r="C20" s="12" t="s">
        <v>37</v>
      </c>
      <c r="D20" s="19">
        <f>D21-D22</f>
        <v>-200280</v>
      </c>
      <c r="E20" s="19">
        <f>E21-E22</f>
        <v>-200280</v>
      </c>
      <c r="F20" s="27">
        <v>100</v>
      </c>
    </row>
    <row r="21" spans="1:6" ht="63">
      <c r="A21" s="7">
        <v>3</v>
      </c>
      <c r="B21" s="15" t="s">
        <v>29</v>
      </c>
      <c r="C21" s="16" t="s">
        <v>25</v>
      </c>
      <c r="D21" s="17">
        <v>0</v>
      </c>
      <c r="E21" s="30">
        <v>0</v>
      </c>
      <c r="F21" s="30">
        <v>0</v>
      </c>
    </row>
    <row r="22" spans="1:6" ht="69" customHeight="1">
      <c r="A22" s="7">
        <v>4</v>
      </c>
      <c r="B22" s="15" t="s">
        <v>30</v>
      </c>
      <c r="C22" s="16" t="s">
        <v>26</v>
      </c>
      <c r="D22" s="17">
        <v>200280</v>
      </c>
      <c r="E22" s="17">
        <v>200280</v>
      </c>
      <c r="F22" s="30">
        <v>100</v>
      </c>
    </row>
    <row r="23" spans="1:6" ht="31.5">
      <c r="A23" s="7">
        <v>5</v>
      </c>
      <c r="B23" s="18" t="s">
        <v>7</v>
      </c>
      <c r="C23" s="12" t="s">
        <v>38</v>
      </c>
      <c r="D23" s="19">
        <f>D25-D24</f>
        <v>-3854520</v>
      </c>
      <c r="E23" s="19">
        <f>E25-E24</f>
        <v>-8893457.549999952</v>
      </c>
      <c r="F23" s="28" t="s">
        <v>46</v>
      </c>
    </row>
    <row r="24" spans="1:6" ht="31.5">
      <c r="A24" s="7">
        <v>6</v>
      </c>
      <c r="B24" s="15" t="s">
        <v>31</v>
      </c>
      <c r="C24" s="16" t="s">
        <v>19</v>
      </c>
      <c r="D24" s="17">
        <f>1225342400+D31+D21+45805300+21926684+14154587+6186600+45323300+352800+11624900+6320100-1802000+23991900</f>
        <v>1459411371</v>
      </c>
      <c r="E24" s="30">
        <v>1445146791.46</v>
      </c>
      <c r="F24" s="30">
        <f>E24/D24*100</f>
        <v>99.02257993712728</v>
      </c>
    </row>
    <row r="25" spans="1:6" ht="31.5">
      <c r="A25" s="7">
        <v>7</v>
      </c>
      <c r="B25" s="15" t="s">
        <v>32</v>
      </c>
      <c r="C25" s="16" t="s">
        <v>20</v>
      </c>
      <c r="D25" s="17">
        <f>1228221400+D29+D22+67460111.55+21926684+2165587+6186600+45323300-1149200+11624900+6790100-1802000+12609088.45</f>
        <v>1455556851</v>
      </c>
      <c r="E25" s="30">
        <v>1436253333.91</v>
      </c>
      <c r="F25" s="30">
        <f>E25/D25*100</f>
        <v>98.67380534970256</v>
      </c>
    </row>
    <row r="26" spans="1:6" ht="31.5">
      <c r="A26" s="7">
        <v>8</v>
      </c>
      <c r="B26" s="18" t="s">
        <v>8</v>
      </c>
      <c r="C26" s="12" t="s">
        <v>39</v>
      </c>
      <c r="D26" s="19">
        <f>D31-D29</f>
        <v>4184800</v>
      </c>
      <c r="E26" s="19">
        <f>E31-E29</f>
        <v>-56000000</v>
      </c>
      <c r="F26" s="28" t="s">
        <v>46</v>
      </c>
    </row>
    <row r="27" spans="1:6" ht="63" hidden="1">
      <c r="A27" s="7">
        <v>12</v>
      </c>
      <c r="B27" s="18" t="s">
        <v>9</v>
      </c>
      <c r="C27" s="12" t="s">
        <v>11</v>
      </c>
      <c r="D27" s="19">
        <v>0</v>
      </c>
      <c r="E27" s="30"/>
      <c r="F27" s="30" t="e">
        <f aca="true" t="shared" si="0" ref="F27:F33">E27/D27*100</f>
        <v>#DIV/0!</v>
      </c>
    </row>
    <row r="28" spans="1:6" ht="63" hidden="1">
      <c r="A28" s="7">
        <v>13</v>
      </c>
      <c r="B28" s="15" t="s">
        <v>24</v>
      </c>
      <c r="C28" s="16" t="s">
        <v>10</v>
      </c>
      <c r="D28" s="17">
        <v>0</v>
      </c>
      <c r="E28" s="30"/>
      <c r="F28" s="30" t="e">
        <f t="shared" si="0"/>
        <v>#DIV/0!</v>
      </c>
    </row>
    <row r="29" spans="1:6" ht="31.5">
      <c r="A29" s="7">
        <v>9</v>
      </c>
      <c r="B29" s="18" t="s">
        <v>36</v>
      </c>
      <c r="C29" s="12" t="s">
        <v>40</v>
      </c>
      <c r="D29" s="19">
        <f>D30</f>
        <v>56000000</v>
      </c>
      <c r="E29" s="19">
        <f>E30</f>
        <v>56000000</v>
      </c>
      <c r="F29" s="27">
        <f t="shared" si="0"/>
        <v>100</v>
      </c>
    </row>
    <row r="30" spans="1:6" ht="126">
      <c r="A30" s="7">
        <v>10</v>
      </c>
      <c r="B30" s="15" t="s">
        <v>34</v>
      </c>
      <c r="C30" s="16" t="s">
        <v>27</v>
      </c>
      <c r="D30" s="20">
        <v>56000000</v>
      </c>
      <c r="E30" s="30">
        <v>56000000</v>
      </c>
      <c r="F30" s="30">
        <f>E30/D30*100</f>
        <v>100</v>
      </c>
    </row>
    <row r="31" spans="1:6" ht="47.25">
      <c r="A31" s="7">
        <v>11</v>
      </c>
      <c r="B31" s="18" t="s">
        <v>12</v>
      </c>
      <c r="C31" s="12" t="s">
        <v>41</v>
      </c>
      <c r="D31" s="19">
        <f>D32</f>
        <v>60184800</v>
      </c>
      <c r="E31" s="19">
        <f>E32</f>
        <v>0</v>
      </c>
      <c r="F31" s="27">
        <f t="shared" si="0"/>
        <v>0</v>
      </c>
    </row>
    <row r="32" spans="1:6" ht="47.25" hidden="1">
      <c r="A32" s="7">
        <v>12</v>
      </c>
      <c r="B32" s="15" t="s">
        <v>13</v>
      </c>
      <c r="C32" s="16" t="s">
        <v>28</v>
      </c>
      <c r="D32" s="17">
        <f>D33</f>
        <v>60184800</v>
      </c>
      <c r="E32" s="30"/>
      <c r="F32" s="30">
        <f t="shared" si="0"/>
        <v>0</v>
      </c>
    </row>
    <row r="33" spans="1:6" ht="63">
      <c r="A33" s="7">
        <v>12</v>
      </c>
      <c r="B33" s="15" t="s">
        <v>33</v>
      </c>
      <c r="C33" s="16" t="s">
        <v>21</v>
      </c>
      <c r="D33" s="21">
        <f>35363370-1178570+26000000</f>
        <v>60184800</v>
      </c>
      <c r="E33" s="30">
        <v>0</v>
      </c>
      <c r="F33" s="30">
        <f t="shared" si="0"/>
        <v>0</v>
      </c>
    </row>
    <row r="34" spans="1:4" ht="47.25" hidden="1">
      <c r="A34" s="7">
        <v>19</v>
      </c>
      <c r="B34" s="22" t="s">
        <v>14</v>
      </c>
      <c r="C34" s="16" t="s">
        <v>22</v>
      </c>
      <c r="D34" s="17">
        <v>0</v>
      </c>
    </row>
    <row r="35" spans="1:4" ht="63" hidden="1">
      <c r="A35" s="7">
        <v>20</v>
      </c>
      <c r="B35" s="22" t="s">
        <v>15</v>
      </c>
      <c r="C35" s="16" t="s">
        <v>23</v>
      </c>
      <c r="D35" s="17">
        <v>0</v>
      </c>
    </row>
    <row r="36" spans="2:4" ht="12.75">
      <c r="B36" s="23"/>
      <c r="C36" s="11"/>
      <c r="D36" s="9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</sheetData>
  <sheetProtection selectLockedCells="1" selectUnlockedCells="1"/>
  <mergeCells count="8">
    <mergeCell ref="E10:F13"/>
    <mergeCell ref="C2:F2"/>
    <mergeCell ref="C1:D1"/>
    <mergeCell ref="A11:A14"/>
    <mergeCell ref="B10:B14"/>
    <mergeCell ref="C10:C14"/>
    <mergeCell ref="D10:D14"/>
    <mergeCell ref="B3:F5"/>
  </mergeCells>
  <printOptions/>
  <pageMargins left="0.2362204724409449" right="0.1968503937007874" top="0.1968503937007874" bottom="0.1968503937007874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Юрист</cp:lastModifiedBy>
  <cp:lastPrinted>2020-04-28T09:37:11Z</cp:lastPrinted>
  <dcterms:created xsi:type="dcterms:W3CDTF">2009-05-22T07:55:19Z</dcterms:created>
  <dcterms:modified xsi:type="dcterms:W3CDTF">2020-05-29T06:43:59Z</dcterms:modified>
  <cp:category/>
  <cp:version/>
  <cp:contentType/>
  <cp:contentStatus/>
</cp:coreProperties>
</file>