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5"/>
  <c r="E16"/>
  <c r="E15"/>
  <c r="D16"/>
  <c r="D15"/>
  <c r="E20"/>
  <c r="F20"/>
  <c r="F17" s="1"/>
  <c r="E18"/>
  <c r="F18"/>
  <c r="E11"/>
  <c r="F11"/>
  <c r="D11"/>
  <c r="D18"/>
  <c r="D20"/>
  <c r="D17" s="1"/>
  <c r="D14" l="1"/>
  <c r="D10" s="1"/>
  <c r="F14"/>
  <c r="F10" s="1"/>
  <c r="E14"/>
  <c r="E17"/>
  <c r="E10" l="1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<sst xmlns="http://schemas.openxmlformats.org/spreadsheetml/2006/main" count="32" uniqueCount="32">
  <si>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</si>
  <si>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</si>
  <si>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</si>
  <si>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</si>
  <si>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</si>
  <si>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</si>
  <si>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</si>
  <si>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</si>
  <si>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</si>
  <si>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</si>
  <si>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</si>
  <si>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</si>
  <si>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</si>
  <si>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</si>
  <si>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</si>
  <si>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</si>
  <si>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</si>
  <si>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</si>
  <si>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</si>
  <si>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</si>
  <si>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</si>
  <si>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</si>
  <si>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</si>
  <si>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</si>
  <si>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</si>
  <si>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</si>
  <si>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</si>
  <si>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</si>
  <si>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</si>
  <si>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</si>
  <si>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</si>
  <si>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25.02.2021 г. № 272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</si>
</sst>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H8" sqref="H8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7.8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7132800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8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-422421</v>
      </c>
      <c r="E14" s="12">
        <f>E16-E15</f>
        <v>-328100</v>
      </c>
      <c r="F14" s="12">
        <f>F16-F15</f>
        <v>90000</v>
      </c>
    </row>
    <row r="15" spans="1:6" ht="49.8" customHeight="1">
      <c r="A15" s="6">
        <v>6</v>
      </c>
      <c r="B15" s="10" t="s">
        <v>15</v>
      </c>
      <c r="C15" s="11" t="s">
        <v>16</v>
      </c>
      <c r="D15" s="13">
        <f>1381586679.02+D21+D12+39562900+24410114.57+121975870</f>
        <v>1575291063.5899999</v>
      </c>
      <c r="E15" s="13">
        <f>1358517000+E21+E12+18524000+24093371.43+106611200</f>
        <v>1515501071.4300001</v>
      </c>
      <c r="F15" s="13">
        <f>1401312800+F21+F12+17922700+974950+102999700</f>
        <v>1530965650</v>
      </c>
    </row>
    <row r="16" spans="1:6" ht="50.4" customHeight="1">
      <c r="A16" s="6">
        <v>7</v>
      </c>
      <c r="B16" s="10" t="s">
        <v>17</v>
      </c>
      <c r="C16" s="11" t="s">
        <v>18</v>
      </c>
      <c r="D16" s="13">
        <f>1388719479.02+D19+D13+39562900+24410114.57+121975870</f>
        <v>1574868642.5899999</v>
      </c>
      <c r="E16" s="13">
        <f>1365944400+E19+E13+18524000+24093371.43+106611200</f>
        <v>1515172971.4300001</v>
      </c>
      <c r="F16" s="13">
        <f>1409158300+F19+F13+17922700+974950+102999700</f>
        <v>1531055650</v>
      </c>
    </row>
    <row r="17" spans="1:6" ht="55.8" customHeight="1">
      <c r="A17" s="6">
        <v>8</v>
      </c>
      <c r="B17" s="7" t="s">
        <v>19</v>
      </c>
      <c r="C17" s="8" t="s">
        <v>20</v>
      </c>
      <c r="D17" s="12">
        <f>D20-D18</f>
        <v>7755500</v>
      </c>
      <c r="E17" s="12">
        <f t="shared" ref="E17:F17" si="2">E20-E18</f>
        <v>7755500</v>
      </c>
      <c r="F17" s="12">
        <f t="shared" si="2"/>
        <v>7755500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7755500</v>
      </c>
      <c r="E20" s="12">
        <f t="shared" ref="E20:F20" si="4">E21</f>
        <v>7755500</v>
      </c>
      <c r="F20" s="12">
        <f t="shared" si="4"/>
        <v>7755500</v>
      </c>
    </row>
    <row r="21" spans="1:6" ht="104.4">
      <c r="A21" s="6">
        <v>12</v>
      </c>
      <c r="B21" s="10" t="s">
        <v>27</v>
      </c>
      <c r="C21" s="11" t="s">
        <v>28</v>
      </c>
      <c r="D21" s="9">
        <v>7755500</v>
      </c>
      <c r="E21" s="9">
        <v>7755500</v>
      </c>
      <c r="F21" s="9">
        <v>7755500</v>
      </c>
    </row>
  </sheetData>
  <sheetProtection password="CE2E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2020-12-11T05:30:30Z</cp:lastPrinted>
  <dcterms:created xsi:type="dcterms:W3CDTF">2019-11-08T10:05:22Z</dcterms:created>
  <dcterms:modified xsi:type="dcterms:W3CDTF">2021-02-25T10:39:46Z</dcterms:modified>
</cp:coreProperties>
</file>