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300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2" i="1"/>
  <c r="F21"/>
  <c r="F20"/>
  <c r="F19"/>
  <c r="F14"/>
  <c r="F12"/>
  <c r="F11"/>
  <c r="F17"/>
  <c r="F16"/>
  <c r="E21"/>
  <c r="E19"/>
  <c r="E15"/>
  <c r="E12"/>
  <c r="D17"/>
  <c r="D16"/>
  <c r="E18" l="1"/>
  <c r="E11" s="1"/>
  <c r="D12"/>
  <c r="D19"/>
  <c r="D21"/>
  <c r="D18" l="1"/>
  <c r="D15"/>
  <c r="D11" l="1"/>
</calcChain>
</file>

<file path=xl/sharedStrings.xml><?xml version="1.0" encoding="utf-8"?>
<sst xmlns="http://schemas.openxmlformats.org/spreadsheetml/2006/main" count="35" uniqueCount="34">
  <si>
    <t xml:space="preserve">Свод  источников внутреннего финансирования дефицита бюджета городского округа </t>
  </si>
  <si>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</si>
  <si>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</si>
  <si>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</si>
  <si>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</si>
  <si>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</si>
  <si>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</si>
  <si>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</si>
  <si>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</si>
  <si>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</si>
  <si>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</si>
  <si>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</si>
  <si>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</si>
  <si>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</si>
  <si>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</si>
  <si>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</si>
  <si>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</si>
  <si>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</si>
  <si>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</si>
  <si>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</si>
  <si>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</si>
  <si>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</si>
  <si>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</si>
  <si>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</si>
  <si>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</si>
  <si>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</si>
  <si>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</si>
  <si>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 xml:space="preserve">Приложение № 4
       к решению Думы МО  Красноуфимский округ 
от  .05.2021 г. №    
</t>
  </si>
  <si>
    <t xml:space="preserve">на 2020 год </t>
  </si>
  <si>
    <t>Сумма, в рублях</t>
  </si>
  <si>
    <t>Исполнено в 2020 году</t>
  </si>
  <si>
    <t>в рублях</t>
  </si>
  <si>
    <t>в %</t>
  </si>
  <si>
    <t>свыше 100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</si>
</sst>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"/>
    <numFmt numFmtId="166" formatCode="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7" fillId="0" borderId="1" xfId="0" applyNumberFormat="1" applyFont="1" applyBorder="1"/>
    <xf numFmtId="166" fontId="8" fillId="0" borderId="1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vertical="center"/>
    </xf>
    <xf numFmtId="4" fontId="8" fillId="0" borderId="1" xfId="0" applyNumberFormat="1" applyFont="1" applyBorder="1"/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="80" zoomScaleNormal="80" workbookViewId="0">
      <selection activeCell="D12" sqref="D12:F12"/>
    </sheetView>
  </sheetViews>
  <sheetFormatPr defaultRowHeight="14.4"/>
  <cols>
    <col min="1" max="1" width="5.33203125" customWidth="1"/>
    <col min="2" max="2" width="35" customWidth="1"/>
    <col min="3" max="3" width="33.33203125" customWidth="1"/>
    <col min="4" max="5" width="22.44140625" customWidth="1"/>
    <col min="6" max="6" width="19.88671875" customWidth="1"/>
  </cols>
  <sheetData>
    <row r="1" spans="1:6" ht="55.2" customHeight="1">
      <c r="A1" s="1"/>
      <c r="B1" s="1"/>
      <c r="C1" s="1"/>
      <c r="D1" s="25" t="s">
        <v>27</v>
      </c>
      <c r="E1" s="25"/>
      <c r="F1" s="25"/>
    </row>
    <row r="2" spans="1:6" ht="17.399999999999999" hidden="1">
      <c r="A2" s="1"/>
      <c r="B2" s="1"/>
      <c r="C2" s="1"/>
      <c r="D2" s="1"/>
      <c r="E2" s="1"/>
      <c r="F2" s="2"/>
    </row>
    <row r="3" spans="1:6" ht="17.399999999999999">
      <c r="A3" s="1"/>
      <c r="B3" s="26" t="s">
        <v>0</v>
      </c>
      <c r="C3" s="26"/>
      <c r="D3" s="26"/>
      <c r="E3" s="26"/>
      <c r="F3" s="26"/>
    </row>
    <row r="4" spans="1:6" ht="17.399999999999999">
      <c r="A4" s="1"/>
      <c r="B4" s="27" t="s">
        <v>28</v>
      </c>
      <c r="C4" s="27"/>
      <c r="D4" s="27"/>
      <c r="E4" s="27"/>
      <c r="F4" s="27"/>
    </row>
    <row r="5" spans="1:6" ht="14.4" customHeight="1">
      <c r="A5" s="22" t="s">
        <v>1</v>
      </c>
      <c r="B5" s="34" t="s">
        <v>2</v>
      </c>
      <c r="C5" s="34" t="s">
        <v>3</v>
      </c>
      <c r="D5" s="34" t="s">
        <v>29</v>
      </c>
      <c r="E5" s="28" t="s">
        <v>30</v>
      </c>
      <c r="F5" s="29"/>
    </row>
    <row r="6" spans="1:6" ht="14.4" customHeight="1">
      <c r="A6" s="23"/>
      <c r="B6" s="35"/>
      <c r="C6" s="35"/>
      <c r="D6" s="35"/>
      <c r="E6" s="30"/>
      <c r="F6" s="31"/>
    </row>
    <row r="7" spans="1:6" ht="14.4" customHeight="1">
      <c r="A7" s="23"/>
      <c r="B7" s="35"/>
      <c r="C7" s="35"/>
      <c r="D7" s="35"/>
      <c r="E7" s="30"/>
      <c r="F7" s="31"/>
    </row>
    <row r="8" spans="1:6" ht="52.95" customHeight="1">
      <c r="A8" s="23"/>
      <c r="B8" s="35"/>
      <c r="C8" s="35"/>
      <c r="D8" s="35"/>
      <c r="E8" s="32"/>
      <c r="F8" s="33"/>
    </row>
    <row r="9" spans="1:6" ht="52.95" customHeight="1">
      <c r="A9" s="24"/>
      <c r="B9" s="36"/>
      <c r="C9" s="36"/>
      <c r="D9" s="36"/>
      <c r="E9" s="17" t="s">
        <v>31</v>
      </c>
      <c r="F9" s="17" t="s">
        <v>32</v>
      </c>
    </row>
    <row r="10" spans="1:6" ht="17.399999999999999">
      <c r="A10" s="16">
        <v>1</v>
      </c>
      <c r="B10" s="16">
        <v>2</v>
      </c>
      <c r="C10" s="16">
        <v>3</v>
      </c>
      <c r="D10" s="16">
        <v>4</v>
      </c>
      <c r="E10" s="16">
        <v>4</v>
      </c>
      <c r="F10" s="16">
        <v>6</v>
      </c>
    </row>
    <row r="11" spans="1:6" ht="34.799999999999997">
      <c r="A11" s="3">
        <v>1</v>
      </c>
      <c r="B11" s="4" t="s">
        <v>4</v>
      </c>
      <c r="C11" s="5"/>
      <c r="D11" s="4">
        <f>D12+D15+D18</f>
        <v>17042055.200000048</v>
      </c>
      <c r="E11" s="4">
        <f>E12+E15+E18</f>
        <v>3188769.0099999905</v>
      </c>
      <c r="F11" s="20">
        <f t="shared" ref="F11:F14" si="0">E11/D11*100</f>
        <v>18.711176396142534</v>
      </c>
    </row>
    <row r="12" spans="1:6" ht="75" customHeight="1">
      <c r="A12" s="6">
        <v>2</v>
      </c>
      <c r="B12" s="7" t="s">
        <v>5</v>
      </c>
      <c r="C12" s="8" t="s">
        <v>6</v>
      </c>
      <c r="D12" s="12">
        <f>D13-D14</f>
        <v>-200280</v>
      </c>
      <c r="E12" s="12">
        <f>E13-E14</f>
        <v>-200280</v>
      </c>
      <c r="F12" s="21">
        <f t="shared" si="0"/>
        <v>100</v>
      </c>
    </row>
    <row r="13" spans="1:6" ht="103.95" customHeight="1">
      <c r="A13" s="6">
        <v>3</v>
      </c>
      <c r="B13" s="10" t="s">
        <v>7</v>
      </c>
      <c r="C13" s="11" t="s">
        <v>8</v>
      </c>
      <c r="D13" s="9"/>
      <c r="E13" s="9"/>
      <c r="F13" s="18"/>
    </row>
    <row r="14" spans="1:6" ht="121.2" customHeight="1">
      <c r="A14" s="6">
        <v>4</v>
      </c>
      <c r="B14" s="10" t="s">
        <v>9</v>
      </c>
      <c r="C14" s="11" t="s">
        <v>10</v>
      </c>
      <c r="D14" s="9">
        <v>200280</v>
      </c>
      <c r="E14" s="9">
        <v>200280</v>
      </c>
      <c r="F14" s="18">
        <f t="shared" si="0"/>
        <v>100</v>
      </c>
    </row>
    <row r="15" spans="1:6" ht="60" customHeight="1">
      <c r="A15" s="6">
        <v>5</v>
      </c>
      <c r="B15" s="7" t="s">
        <v>11</v>
      </c>
      <c r="C15" s="8" t="s">
        <v>12</v>
      </c>
      <c r="D15" s="12">
        <f>D17-D16</f>
        <v>10877735.200000048</v>
      </c>
      <c r="E15" s="12">
        <f>E17-E16</f>
        <v>33189049.00999999</v>
      </c>
      <c r="F15" s="19" t="s">
        <v>33</v>
      </c>
    </row>
    <row r="16" spans="1:6" ht="49.95" customHeight="1">
      <c r="A16" s="6">
        <v>6</v>
      </c>
      <c r="B16" s="10" t="s">
        <v>13</v>
      </c>
      <c r="C16" s="11" t="s">
        <v>14</v>
      </c>
      <c r="D16" s="13">
        <f>1402863000+D22+D13+87208770+27094200+1511200+1004300+201674+3009700+10441531.97+33330709-3232900+7265800-895933</f>
        <v>1613166651.97</v>
      </c>
      <c r="E16" s="13">
        <v>1585281894.4400001</v>
      </c>
      <c r="F16" s="18">
        <f>E16/D16*100</f>
        <v>98.271427350922053</v>
      </c>
    </row>
    <row r="17" spans="1:6" ht="50.4" customHeight="1">
      <c r="A17" s="6">
        <v>7</v>
      </c>
      <c r="B17" s="10" t="s">
        <v>15</v>
      </c>
      <c r="C17" s="11" t="s">
        <v>16</v>
      </c>
      <c r="D17" s="13">
        <f>1409875000+D20+D14+96470770+50862255.2+1511200+1004300+201674+3009700+10441531.97+10330709-3232900+7265800-895933</f>
        <v>1624044387.1700001</v>
      </c>
      <c r="E17" s="13">
        <v>1618470943.45</v>
      </c>
      <c r="F17" s="18">
        <f>E17/D17*100</f>
        <v>99.656817032586645</v>
      </c>
    </row>
    <row r="18" spans="1:6" ht="55.95" customHeight="1">
      <c r="A18" s="6">
        <v>8</v>
      </c>
      <c r="B18" s="7" t="s">
        <v>17</v>
      </c>
      <c r="C18" s="8" t="s">
        <v>18</v>
      </c>
      <c r="D18" s="12">
        <f>D21-D19</f>
        <v>6364600</v>
      </c>
      <c r="E18" s="12">
        <f>E21-E19</f>
        <v>-29800000</v>
      </c>
      <c r="F18" s="19" t="s">
        <v>33</v>
      </c>
    </row>
    <row r="19" spans="1:6" ht="52.2" customHeight="1">
      <c r="A19" s="6">
        <v>9</v>
      </c>
      <c r="B19" s="7" t="s">
        <v>19</v>
      </c>
      <c r="C19" s="14" t="s">
        <v>20</v>
      </c>
      <c r="D19" s="12">
        <f>D20</f>
        <v>37000000</v>
      </c>
      <c r="E19" s="12">
        <f>E20</f>
        <v>29800000</v>
      </c>
      <c r="F19" s="18">
        <f t="shared" ref="F19:F22" si="1">E19/D19*100</f>
        <v>80.540540540540533</v>
      </c>
    </row>
    <row r="20" spans="1:6" ht="216" customHeight="1">
      <c r="A20" s="6">
        <v>10</v>
      </c>
      <c r="B20" s="10" t="s">
        <v>21</v>
      </c>
      <c r="C20" s="15" t="s">
        <v>22</v>
      </c>
      <c r="D20" s="9">
        <v>37000000</v>
      </c>
      <c r="E20" s="9">
        <v>29800000</v>
      </c>
      <c r="F20" s="18">
        <f t="shared" si="1"/>
        <v>80.540540540540533</v>
      </c>
    </row>
    <row r="21" spans="1:6" ht="71.400000000000006" customHeight="1">
      <c r="A21" s="6">
        <v>11</v>
      </c>
      <c r="B21" s="7" t="s">
        <v>23</v>
      </c>
      <c r="C21" s="8" t="s">
        <v>24</v>
      </c>
      <c r="D21" s="12">
        <f>D22</f>
        <v>43364600</v>
      </c>
      <c r="E21" s="12">
        <f>E22</f>
        <v>0</v>
      </c>
      <c r="F21" s="18">
        <f t="shared" si="1"/>
        <v>0</v>
      </c>
    </row>
    <row r="22" spans="1:6" ht="104.4">
      <c r="A22" s="6">
        <v>12</v>
      </c>
      <c r="B22" s="10" t="s">
        <v>25</v>
      </c>
      <c r="C22" s="11" t="s">
        <v>26</v>
      </c>
      <c r="D22" s="9">
        <v>43364600</v>
      </c>
      <c r="E22" s="9">
        <v>0</v>
      </c>
      <c r="F22" s="18">
        <f t="shared" si="1"/>
        <v>0</v>
      </c>
    </row>
  </sheetData>
  <sheetProtection password="CC7B" sheet="1" objects="1" scenarios="1" selectLockedCells="1" selectUnlockedCells="1"/>
  <mergeCells count="8">
    <mergeCell ref="A5:A9"/>
    <mergeCell ref="D1:F1"/>
    <mergeCell ref="B3:F3"/>
    <mergeCell ref="B4:F4"/>
    <mergeCell ref="E5:F8"/>
    <mergeCell ref="D5:D9"/>
    <mergeCell ref="C5:C9"/>
    <mergeCell ref="B5:B9"/>
  </mergeCells>
  <pageMargins left="0.98425196850393704" right="0.59055118110236227" top="0.78740157480314965" bottom="0.78740157480314965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2021-04-30T03:50:06Z</cp:lastPrinted>
  <dcterms:created xsi:type="dcterms:W3CDTF">2019-11-08T10:05:22Z</dcterms:created>
  <dcterms:modified xsi:type="dcterms:W3CDTF">2021-04-30T03:50:09Z</dcterms:modified>
</cp:coreProperties>
</file>