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5"/>
  <c r="D16"/>
  <c r="D15"/>
  <c r="E16"/>
  <c r="E15"/>
  <c r="E20" l="1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<sst xmlns="http://schemas.openxmlformats.org/spreadsheetml/2006/main" count="32" uniqueCount="32">
  <si>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</si>
  <si>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</si>
  <si>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</si>
  <si>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</si>
  <si>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</si>
  <si>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</si>
  <si>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</si>
  <si>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</si>
  <si>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</si>
  <si>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</si>
  <si>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</si>
  <si>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</si>
  <si>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</si>
  <si>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</si>
  <si>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</si>
  <si>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</si>
  <si>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</si>
  <si>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</si>
  <si>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</si>
  <si>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</si>
  <si>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</si>
  <si>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</si>
  <si>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</si>
  <si>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</si>
  <si>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</si>
  <si>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</si>
  <si>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</si>
  <si>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</si>
  <si>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</si>
  <si>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</si>
  <si>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</si>
  <si>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25.11.2021 г. № 332        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</si>
</sst>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16" sqref="D16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4" width="22.44140625" customWidth="1"/>
    <col min="5" max="5" width="19.33203125" customWidth="1"/>
    <col min="6" max="6" width="19.88671875" customWidth="1"/>
  </cols>
  <sheetData>
    <row r="1" spans="1:6" ht="55.95" customHeight="1">
      <c r="A1" s="1"/>
      <c r="B1" s="1"/>
      <c r="C1" s="1"/>
      <c r="D1" s="17" t="s">
        <v>31</v>
      </c>
      <c r="E1" s="17"/>
      <c r="F1" s="17"/>
    </row>
    <row r="2" spans="1:6" ht="7.95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52.95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6</v>
      </c>
      <c r="C10" s="5"/>
      <c r="D10" s="4">
        <f>D11+D14+D17</f>
        <v>362500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95" customHeight="1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2" customHeight="1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>
      <c r="A14" s="6">
        <v>5</v>
      </c>
      <c r="B14" s="7" t="s">
        <v>13</v>
      </c>
      <c r="C14" s="8" t="s">
        <v>14</v>
      </c>
      <c r="D14" s="12">
        <f>D16-D15</f>
        <v>-7192821</v>
      </c>
      <c r="E14" s="12">
        <f>E16-E15</f>
        <v>-328200</v>
      </c>
      <c r="F14" s="12">
        <f>F16-F15</f>
        <v>89900</v>
      </c>
    </row>
    <row r="15" spans="1:6" ht="49.95" customHeight="1">
      <c r="A15" s="6">
        <v>6</v>
      </c>
      <c r="B15" s="10" t="s">
        <v>15</v>
      </c>
      <c r="C15" s="11" t="s">
        <v>16</v>
      </c>
      <c r="D15" s="9">
        <f>1381586679.02+D21+D12+39562900+24410114.57+121975870+30385500+15575928.86+1633700+2135400+16223482.79+4765500+6051800-11889820</f>
        <v>1658172655.2399998</v>
      </c>
      <c r="E15" s="13">
        <f>1358517000+E21+E12+18524000+24093371.43+106611200-5965600</f>
        <v>1509535571.4300001</v>
      </c>
      <c r="F15" s="13">
        <f>1401312800+F21+F12+17922700+974950+102999700-29387700</f>
        <v>1501578050</v>
      </c>
    </row>
    <row r="16" spans="1:6" ht="50.4" customHeight="1">
      <c r="A16" s="6">
        <v>7</v>
      </c>
      <c r="B16" s="10" t="s">
        <v>17</v>
      </c>
      <c r="C16" s="11" t="s">
        <v>18</v>
      </c>
      <c r="D16" s="9">
        <f>1388719479.02+D19+D13+39562900+24410114.57+121975870+30385500+15575928.86+1633700+2135400+9453182.79+4765500+6051800-11889820</f>
        <v>1650979834.2399998</v>
      </c>
      <c r="E16" s="13">
        <f>1365944400+E19+E13+18524000+24093371.43+106611200-5965600</f>
        <v>1509207371.4300001</v>
      </c>
      <c r="F16" s="13">
        <f>1409158300+F19+F13+17922700+974950+102999700-29387700</f>
        <v>1501667950</v>
      </c>
    </row>
    <row r="17" spans="1:6" ht="55.95" customHeight="1">
      <c r="A17" s="6">
        <v>8</v>
      </c>
      <c r="B17" s="7" t="s">
        <v>19</v>
      </c>
      <c r="C17" s="8" t="s">
        <v>20</v>
      </c>
      <c r="D17" s="12">
        <f>D20-D18</f>
        <v>7755600</v>
      </c>
      <c r="E17" s="12">
        <f t="shared" ref="E17:F17" si="2">E20-E18</f>
        <v>7755600</v>
      </c>
      <c r="F17" s="12">
        <f t="shared" si="2"/>
        <v>7755600</v>
      </c>
    </row>
    <row r="18" spans="1:6" ht="52.2" customHeight="1">
      <c r="A18" s="6">
        <v>9</v>
      </c>
      <c r="B18" s="7" t="s">
        <v>21</v>
      </c>
      <c r="C18" s="14" t="s">
        <v>22</v>
      </c>
      <c r="D18" s="12">
        <f>D19</f>
        <v>18000000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23</v>
      </c>
      <c r="C19" s="15" t="s">
        <v>24</v>
      </c>
      <c r="D19" s="9">
        <v>18000000</v>
      </c>
      <c r="E19" s="9"/>
      <c r="F19" s="9">
        <v>0</v>
      </c>
    </row>
    <row r="20" spans="1:6" ht="71.400000000000006" customHeight="1">
      <c r="A20" s="6">
        <v>11</v>
      </c>
      <c r="B20" s="7" t="s">
        <v>25</v>
      </c>
      <c r="C20" s="8" t="s">
        <v>26</v>
      </c>
      <c r="D20" s="12">
        <f>D21</f>
        <v>25755600</v>
      </c>
      <c r="E20" s="12">
        <f t="shared" ref="E20:F20" si="4">E21</f>
        <v>7755600</v>
      </c>
      <c r="F20" s="12">
        <f t="shared" si="4"/>
        <v>7755600</v>
      </c>
    </row>
    <row r="21" spans="1:6" ht="104.4">
      <c r="A21" s="6">
        <v>12</v>
      </c>
      <c r="B21" s="10" t="s">
        <v>27</v>
      </c>
      <c r="C21" s="11" t="s">
        <v>28</v>
      </c>
      <c r="D21" s="9">
        <v>25755600</v>
      </c>
      <c r="E21" s="9">
        <v>7755600</v>
      </c>
      <c r="F21" s="9">
        <v>7755600</v>
      </c>
    </row>
  </sheetData>
  <sheetProtection password="CEEF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2021-11-26T05:56:12Z</cp:lastPrinted>
  <dcterms:created xsi:type="dcterms:W3CDTF">2019-11-08T10:05:22Z</dcterms:created>
  <dcterms:modified xsi:type="dcterms:W3CDTF">2021-11-29T09:21:17Z</dcterms:modified>
</cp:coreProperties>
</file>