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3210" activeTab="2"/>
  </bookViews>
  <sheets>
    <sheet name="стр 1" sheetId="1" r:id="rId1"/>
    <sheet name="стр 2" sheetId="2" r:id="rId2"/>
    <sheet name="стр 3" sheetId="3" r:id="rId3"/>
  </sheets>
  <definedNames/>
  <calcPr fullCalcOnLoad="1" refMode="R1C1"/>
</workbook>
</file>

<file path=xl/sharedStrings.xml><?xml version="1.0" encoding="utf-8"?>
<sst xmlns="http://schemas.openxmlformats.org/spreadsheetml/2006/main" count="575" uniqueCount="246">
  <si>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</si>
  <si>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</si>
  <si>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</si>
  <si>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</si>
  <si>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</si>
  <si>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</si>
  <si>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</si>
  <si>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</si>
  <si>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</si>
  <si>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</si>
  <si>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</si>
  <si>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</si>
  <si>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</si>
  <si>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</si>
  <si>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</si>
  <si>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</si>
  <si>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</si>
  <si>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</si>
  <si>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</si>
  <si>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</si>
  <si>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</si>
  <si>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</si>
  <si>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</si>
  <si>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</si>
  <si>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</si>
  <si>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</si>
  <si>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</si>
  <si>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</si>
  <si>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</si>
  <si>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</si>
  <si>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</si>
  <si>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</si>
  <si>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</si>
  <si>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</si>
  <si>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</si>
  <si>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</si>
  <si>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</si>
  <si>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</si>
  <si>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</si>
  <si>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</si>
  <si>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</si>
  <si>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</si>
  <si>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</si>
  <si>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</si>
  <si>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</si>
  <si>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</si>
  <si>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</si>
  <si>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</si>
  <si>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</si>
  <si>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</si>
  <si>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</si>
  <si>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</si>
  <si>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</si>
  <si>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</si>
  <si>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</si>
  <si>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</si>
  <si>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</si>
  <si>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</si>
  <si>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</si>
  <si>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</si>
  <si>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</si>
  <si>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</si>
  <si>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</si>
  <si>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</si>
  <si>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</si>
  <si>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</si>
  <si>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</si>
  <si>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</si>
  <si>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</si>
  <si>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</si>
  <si>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</si>
  <si>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</si>
  <si>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</si>
  <si>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</si>
  <si>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</si>
  <si>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</si>
  <si>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</si>
  <si>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</si>
  <si>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</si>
  <si>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</si>
  <si>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</si>
  <si>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</si>
  <si>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</si>
  <si>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</si>
  <si>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</si>
  <si>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</si>
  <si>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</si>
  <si>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</si>
  <si>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</si>
  <si>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</si>
  <si>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</si>
  <si>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</si>
  <si>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</si>
  <si>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</si>
  <si>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</si>
  <si>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</si>
  <si>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</si>
  <si>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</si>
  <si>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</si>
  <si>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</si>
  <si>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</si>
  <si>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</si>
  <si>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</si>
  <si>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</si>
  <si>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</si>
  <si>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</si>
  <si>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</si>
  <si>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</si>
  <si>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</si>
  <si>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</si>
  <si>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</si>
  <si>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</si>
  <si>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</si>
  <si>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</si>
  <si>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</si>
  <si>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</si>
  <si>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</si>
  <si>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</si>
  <si>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</si>
  <si>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</si>
  <si>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</si>
  <si>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</si>
  <si>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</si>
  <si>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</si>
  <si>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</si>
  <si>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</si>
  <si>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</si>
  <si>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</si>
  <si>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</si>
  <si>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</si>
  <si>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</si>
  <si>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</si>
  <si>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</si>
  <si>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</si>
  <si>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</si>
  <si>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</si>
  <si>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</si>
  <si>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</si>
  <si>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</si>
  <si>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</si>
  <si>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</si>
  <si>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</si>
  <si>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</si>
  <si>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</si>
  <si>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</si>
  <si>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</si>
  <si>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</si>
  <si>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</si>
  <si>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</si>
  <si>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</si>
  <si>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</si>
  <si>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</si>
  <si>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</si>
  <si>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</si>
  <si>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</si>
  <si>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</si>
  <si>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</si>
  <si>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</si>
  <si>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</si>
  <si>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</si>
  <si>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</si>
  <si>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</si>
  <si>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</si>
  <si>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</si>
  <si>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</si>
  <si>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</si>
  <si>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</si>
  <si>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</si>
  <si>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</si>
  <si>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</si>
  <si>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</si>
  <si>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</si>
  <si>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</si>
  <si>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</si>
  <si>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</si>
  <si>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</si>
  <si>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</si>
  <si>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</si>
  <si>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</si>
  <si>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</si>
  <si>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</si>
  <si>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</si>
  <si>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</si>
  <si>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</si>
  <si>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</si>
  <si>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</si>
  <si>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</si>
  <si>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</si>
  <si>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</si>
  <si>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</si>
  <si>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</si>
  <si>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</si>
  <si>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</si>
  <si>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</si>
  <si>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</si>
  <si>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</si>
  <si>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</si>
  <si>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</si>
  <si>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</si>
  <si>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</si>
  <si>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</si>
  <si>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 xml:space="preserve">на 2023 год </t>
  </si>
  <si>
    <t>добровольческие (волонтерские) организации</t>
  </si>
  <si>
    <t>1216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</si>
  <si>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</si>
  <si>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t>60351601</t>
  </si>
  <si>
    <t>Всего субсидии на финансовое обеспечение выполнения государственного (муниципального) задания за счет средств бюджета</t>
  </si>
  <si>
    <t xml:space="preserve">на 2022 год и плановый период 2023 и 2024 годов </t>
  </si>
  <si>
    <t>1511</t>
  </si>
  <si>
    <t>1512</t>
  </si>
  <si>
    <t>из них на комплектование книжных фондов</t>
  </si>
  <si>
    <t>поощрение лучших работников</t>
  </si>
  <si>
    <t xml:space="preserve">на 2024 год </t>
  </si>
  <si>
    <t>расходы на закупку энергетических ресурсов, всего</t>
  </si>
  <si>
    <t>2650</t>
  </si>
  <si>
    <t>2651</t>
  </si>
  <si>
    <t>-</t>
  </si>
  <si>
    <t>ЦЕЛЕВЫЕ СУБСИДИИ, всего</t>
  </si>
  <si>
    <t xml:space="preserve">из них:          Увеличение стоимости основных средств                                              </t>
  </si>
  <si>
    <t>МОДЕРНИЗАЦИЯ БИБЛИОТЕК</t>
  </si>
  <si>
    <t>9080801031А255197</t>
  </si>
  <si>
    <t>ЛУЧШИЕ РАБОТНИКИ</t>
  </si>
  <si>
    <t>908080103103R5190</t>
  </si>
  <si>
    <t>703R5190</t>
  </si>
  <si>
    <t>80355197</t>
  </si>
  <si>
    <t>Исполнитель: экономист МКУ "Центр технического обеспечения" Оболенская Е.А. тел. /34394/ 23692</t>
  </si>
  <si>
    <r>
      <t xml:space="preserve">Код по бюджетной классификации Российской Федерации </t>
    </r>
    <r>
      <rPr>
        <sz val="8"/>
        <color indexed="8"/>
        <rFont val="Calibri"/>
        <family val="2"/>
      </rPr>
      <t>&lt;2.1.&gt;</t>
    </r>
  </si>
  <si>
    <t>Уникальный код &lt;2.2.&gt;</t>
  </si>
  <si>
    <t>4.1.</t>
  </si>
  <si>
    <t>4.2.</t>
  </si>
  <si>
    <t>1.3.1.</t>
  </si>
  <si>
    <t>в том числе: в соответствии с Федеральным законом №44-ФЗ</t>
  </si>
  <si>
    <t>26310</t>
  </si>
  <si>
    <t>из них &lt;2.1.&gt;</t>
  </si>
  <si>
    <t>26310.1</t>
  </si>
  <si>
    <t>из них &lt;2.2.&gt;</t>
  </si>
  <si>
    <t>26310.2</t>
  </si>
  <si>
    <t>26421.1</t>
  </si>
  <si>
    <t>26430.1</t>
  </si>
  <si>
    <t>26430.2</t>
  </si>
  <si>
    <t>26451.1</t>
  </si>
  <si>
    <t>26451.2</t>
  </si>
  <si>
    <t xml:space="preserve"> &lt;2.1.&gt; В случаях, если учреждению предоставляется субсидия на иные цели, субсидия на осуществление капитальных вложений или грант в форме субсидии в соответствии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2018г. №204 «О национальных целях и стратегических задачах развития Российской Федерации на период до 2024 года»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 – региональный проект), показатели строк 26310, 26421, 26430 и 26451 Раздела 2 «Сведения по выплатам на закупку товаров, работ, услуг» детализируются по коду целевой статьи (8-17 разряды кода классификации расходов бюджетов, при этом в рамках реализации регионального проекта в 8-10 разрядах могут указываться нули). </t>
  </si>
  <si>
    <t>&lt;2.2.&gt; Указывается уникальный код объекта капитального строительства или объекта недвижимого имущества, присвоенный государственной интегрированной информационной системой управления общественными финансами «Электронный бюджет», в случае если источником финансового обеспечения расходов на осуществление капитальных вложений являются средства федерального бюджета, в том числе предоставленные в виде межбюджетного трансферта в целях софинансирования расходных обязательств субъекта Российской Федерации (муниципального образования).</t>
  </si>
  <si>
    <t>" 17 "  января    2022   г.</t>
  </si>
  <si>
    <t>" 17 "  января   2022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</si>
</sst>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  <numFmt numFmtId="186" formatCode="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Calibri"/>
      <family val="2"/>
    </font>
    <font>
      <sz val="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9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2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2" fillId="0" borderId="11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4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 wrapText="1"/>
    </xf>
    <xf numFmtId="49" fontId="54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171" fontId="52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4" fillId="0" borderId="11" xfId="0" applyNumberFormat="1" applyFont="1" applyBorder="1" applyAlignment="1">
      <alignment horizontal="center"/>
    </xf>
    <xf numFmtId="171" fontId="5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right" wrapText="1"/>
    </xf>
    <xf numFmtId="0" fontId="55" fillId="0" borderId="11" xfId="0" applyFont="1" applyBorder="1" applyAlignment="1">
      <alignment horizontal="left" wrapText="1"/>
    </xf>
    <xf numFmtId="0" fontId="55" fillId="0" borderId="11" xfId="0" applyFont="1" applyBorder="1" applyAlignment="1">
      <alignment horizontal="right" wrapText="1"/>
    </xf>
    <xf numFmtId="49" fontId="7" fillId="0" borderId="14" xfId="0" applyNumberFormat="1" applyFont="1" applyBorder="1" applyAlignment="1">
      <alignment horizontal="center" wrapText="1"/>
    </xf>
    <xf numFmtId="171" fontId="55" fillId="0" borderId="11" xfId="0" applyNumberFormat="1" applyFont="1" applyBorder="1" applyAlignment="1">
      <alignment horizontal="right"/>
    </xf>
    <xf numFmtId="171" fontId="54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 wrapText="1"/>
    </xf>
    <xf numFmtId="1" fontId="52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7" fillId="0" borderId="0" xfId="0" applyFont="1" applyFill="1" applyBorder="1" applyAlignment="1">
      <alignment horizontal="left" wrapText="1"/>
    </xf>
    <xf numFmtId="186" fontId="12" fillId="0" borderId="14" xfId="0" applyNumberFormat="1" applyFont="1" applyBorder="1" applyAlignment="1">
      <alignment horizontal="center" vertical="center" wrapText="1"/>
    </xf>
    <xf numFmtId="186" fontId="12" fillId="0" borderId="25" xfId="0" applyNumberFormat="1" applyFont="1" applyBorder="1" applyAlignment="1">
      <alignment horizontal="center" vertical="center" wrapText="1"/>
    </xf>
    <xf numFmtId="186" fontId="1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160" zoomScaleNormal="178" zoomScaleSheetLayoutView="160" workbookViewId="0" topLeftCell="A38">
      <selection activeCell="H11" sqref="H11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5.25390625" style="8" customWidth="1"/>
    <col min="4" max="4" width="4.875" style="8" customWidth="1"/>
    <col min="5" max="5" width="4.00390625" style="8" customWidth="1"/>
    <col min="6" max="6" width="6.25390625" style="8" customWidth="1"/>
    <col min="7" max="7" width="12.875" style="6" customWidth="1"/>
    <col min="8" max="8" width="14.00390625" style="6" customWidth="1"/>
    <col min="9" max="9" width="13.875" style="6" customWidth="1"/>
    <col min="10" max="10" width="8.125" style="6" customWidth="1"/>
  </cols>
  <sheetData>
    <row r="1" spans="8:10" ht="15" customHeight="1">
      <c r="H1" s="93" t="s">
        <v>5</v>
      </c>
      <c r="I1" s="93"/>
      <c r="J1" s="93"/>
    </row>
    <row r="2" spans="8:10" ht="15" customHeight="1">
      <c r="H2" s="94" t="s">
        <v>22</v>
      </c>
      <c r="I2" s="94"/>
      <c r="J2" s="94"/>
    </row>
    <row r="3" spans="8:10" ht="23.25" customHeight="1">
      <c r="H3" s="90" t="s">
        <v>6</v>
      </c>
      <c r="I3" s="90"/>
      <c r="J3" s="90"/>
    </row>
    <row r="4" spans="8:10" ht="12.75" customHeight="1">
      <c r="H4" s="92" t="s">
        <v>16</v>
      </c>
      <c r="I4" s="92"/>
      <c r="J4" s="92"/>
    </row>
    <row r="5" spans="8:10" ht="21.75" customHeight="1">
      <c r="H5" s="90" t="s">
        <v>31</v>
      </c>
      <c r="I5" s="90"/>
      <c r="J5" s="90"/>
    </row>
    <row r="6" spans="8:10" ht="15" customHeight="1">
      <c r="H6" s="2"/>
      <c r="I6" s="95" t="s">
        <v>32</v>
      </c>
      <c r="J6" s="95"/>
    </row>
    <row r="7" spans="8:10" ht="12.75" customHeight="1">
      <c r="H7" s="1" t="s">
        <v>7</v>
      </c>
      <c r="I7" s="90" t="s">
        <v>8</v>
      </c>
      <c r="J7" s="90"/>
    </row>
    <row r="8" spans="8:10" ht="24" customHeight="1">
      <c r="H8" s="91" t="s">
        <v>244</v>
      </c>
      <c r="I8" s="91"/>
      <c r="J8" s="91"/>
    </row>
    <row r="9" spans="1:10" ht="18.75">
      <c r="A9" s="86" t="s">
        <v>9</v>
      </c>
      <c r="B9" s="86"/>
      <c r="C9" s="86"/>
      <c r="D9" s="86"/>
      <c r="E9" s="86"/>
      <c r="F9" s="86"/>
      <c r="G9" s="86"/>
      <c r="H9" s="87"/>
      <c r="I9"/>
      <c r="J9"/>
    </row>
    <row r="10" spans="1:10" ht="18.75" customHeight="1">
      <c r="A10" s="86" t="s">
        <v>207</v>
      </c>
      <c r="B10" s="86"/>
      <c r="C10" s="86"/>
      <c r="D10" s="86"/>
      <c r="E10" s="86"/>
      <c r="F10" s="86"/>
      <c r="G10" s="86"/>
      <c r="H10" s="87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 customHeight="1">
      <c r="A12" s="39"/>
      <c r="B12" s="88" t="s">
        <v>245</v>
      </c>
      <c r="C12" s="88"/>
      <c r="D12" s="88"/>
      <c r="E12" s="88"/>
      <c r="F12" s="89"/>
      <c r="G12" s="89"/>
      <c r="H12" s="3"/>
      <c r="I12" s="24" t="s">
        <v>11</v>
      </c>
      <c r="J12" s="75">
        <v>44578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33</v>
      </c>
      <c r="J13" s="75"/>
    </row>
    <row r="14" spans="1:10" ht="12.75">
      <c r="A14" s="27" t="s">
        <v>37</v>
      </c>
      <c r="B14" s="27"/>
      <c r="C14" s="27"/>
      <c r="D14" s="84" t="s">
        <v>40</v>
      </c>
      <c r="E14" s="85"/>
      <c r="F14" s="85"/>
      <c r="G14" s="85"/>
      <c r="H14" s="85"/>
      <c r="I14" s="24" t="s">
        <v>34</v>
      </c>
      <c r="J14" s="77">
        <v>908</v>
      </c>
    </row>
    <row r="15" spans="1:10" ht="12.75">
      <c r="A15" s="27" t="s">
        <v>38</v>
      </c>
      <c r="B15" s="27"/>
      <c r="C15" s="27"/>
      <c r="D15" s="84" t="s">
        <v>41</v>
      </c>
      <c r="E15" s="85"/>
      <c r="F15" s="85"/>
      <c r="G15" s="85"/>
      <c r="H15" s="85"/>
      <c r="I15" s="24" t="s">
        <v>33</v>
      </c>
      <c r="J15" s="76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35</v>
      </c>
      <c r="J16" s="77">
        <v>6645002843</v>
      </c>
    </row>
    <row r="17" spans="1:10" ht="19.5" customHeight="1">
      <c r="A17" s="27" t="s">
        <v>39</v>
      </c>
      <c r="B17" s="27"/>
      <c r="C17" s="27"/>
      <c r="D17" s="84" t="s">
        <v>42</v>
      </c>
      <c r="E17" s="85"/>
      <c r="F17" s="85"/>
      <c r="G17" s="85"/>
      <c r="H17" s="85"/>
      <c r="I17" s="26" t="s">
        <v>36</v>
      </c>
      <c r="J17" s="77">
        <v>661901001</v>
      </c>
    </row>
    <row r="18" spans="1:10" ht="19.5" customHeight="1">
      <c r="A18" s="27"/>
      <c r="B18" s="27"/>
      <c r="C18" s="27"/>
      <c r="D18" s="84" t="s">
        <v>43</v>
      </c>
      <c r="E18" s="85"/>
      <c r="F18" s="85"/>
      <c r="G18" s="85"/>
      <c r="H18" s="85"/>
      <c r="I18" s="25"/>
      <c r="J18" s="77"/>
    </row>
    <row r="19" spans="1:10" ht="19.5" customHeight="1">
      <c r="A19" s="27"/>
      <c r="B19" s="27"/>
      <c r="C19" s="27"/>
      <c r="D19" s="84" t="s">
        <v>44</v>
      </c>
      <c r="E19" s="85"/>
      <c r="F19" s="85"/>
      <c r="G19" s="85"/>
      <c r="H19" s="85"/>
      <c r="I19" s="25"/>
      <c r="J19" s="77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7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97" t="s">
        <v>30</v>
      </c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15.75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 ht="18" customHeight="1">
      <c r="A24" s="109" t="s">
        <v>0</v>
      </c>
      <c r="B24" s="109" t="s">
        <v>1</v>
      </c>
      <c r="C24" s="106" t="s">
        <v>18</v>
      </c>
      <c r="D24" s="104" t="s">
        <v>19</v>
      </c>
      <c r="E24" s="99" t="s">
        <v>14</v>
      </c>
      <c r="F24" s="99" t="s">
        <v>20</v>
      </c>
      <c r="G24" s="96" t="s">
        <v>23</v>
      </c>
      <c r="H24" s="96"/>
      <c r="I24" s="96"/>
      <c r="J24" s="96"/>
    </row>
    <row r="25" spans="1:10" ht="18" customHeight="1">
      <c r="A25" s="110"/>
      <c r="B25" s="110"/>
      <c r="C25" s="107"/>
      <c r="D25" s="105"/>
      <c r="E25" s="102"/>
      <c r="F25" s="100"/>
      <c r="G25" s="42" t="s">
        <v>25</v>
      </c>
      <c r="H25" s="42" t="s">
        <v>201</v>
      </c>
      <c r="I25" s="42" t="s">
        <v>212</v>
      </c>
      <c r="J25" s="81" t="s">
        <v>28</v>
      </c>
    </row>
    <row r="26" spans="1:10" ht="37.5" customHeight="1">
      <c r="A26" s="111"/>
      <c r="B26" s="111"/>
      <c r="C26" s="108"/>
      <c r="D26" s="105"/>
      <c r="E26" s="103"/>
      <c r="F26" s="101"/>
      <c r="G26" s="18" t="s">
        <v>24</v>
      </c>
      <c r="H26" s="18" t="s">
        <v>26</v>
      </c>
      <c r="I26" s="18" t="s">
        <v>27</v>
      </c>
      <c r="J26" s="20" t="s">
        <v>29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45</v>
      </c>
      <c r="B28" s="37" t="s">
        <v>3</v>
      </c>
      <c r="C28" s="40" t="s">
        <v>48</v>
      </c>
      <c r="D28" s="40" t="s">
        <v>48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46</v>
      </c>
      <c r="B29" s="37" t="s">
        <v>47</v>
      </c>
      <c r="C29" s="40" t="s">
        <v>48</v>
      </c>
      <c r="D29" s="40" t="s">
        <v>48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49</v>
      </c>
      <c r="B30" s="37" t="s">
        <v>50</v>
      </c>
      <c r="C30" s="40"/>
      <c r="D30" s="40"/>
      <c r="E30" s="9"/>
      <c r="F30" s="9"/>
      <c r="G30" s="15">
        <f>G32+G33+G46</f>
        <v>151059099.99999997</v>
      </c>
      <c r="H30" s="15">
        <f>H32+H33+H46</f>
        <v>150259000</v>
      </c>
      <c r="I30" s="15">
        <f>I32+I33+I46</f>
        <v>150259000</v>
      </c>
      <c r="J30" s="7">
        <v>0</v>
      </c>
    </row>
    <row r="31" spans="1:10" ht="12.75">
      <c r="A31" s="34" t="s">
        <v>54</v>
      </c>
      <c r="B31" s="37" t="s">
        <v>51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52</v>
      </c>
      <c r="B32" s="37" t="s">
        <v>53</v>
      </c>
      <c r="C32" s="40">
        <v>130</v>
      </c>
      <c r="D32" s="40">
        <v>0</v>
      </c>
      <c r="E32" s="9">
        <v>0</v>
      </c>
      <c r="F32" s="9">
        <v>0</v>
      </c>
      <c r="G32" s="15">
        <v>500000</v>
      </c>
      <c r="H32" s="15">
        <v>500000</v>
      </c>
      <c r="I32" s="15">
        <v>500000</v>
      </c>
      <c r="J32" s="7">
        <v>0</v>
      </c>
    </row>
    <row r="33" spans="1:10" ht="33.75">
      <c r="A33" s="34" t="s">
        <v>55</v>
      </c>
      <c r="B33" s="37" t="s">
        <v>56</v>
      </c>
      <c r="C33" s="40">
        <v>130</v>
      </c>
      <c r="D33" s="40"/>
      <c r="E33" s="9"/>
      <c r="F33" s="9"/>
      <c r="G33" s="15">
        <f>G34+G35+G36+G37+G38+G41</f>
        <v>149464923.01999998</v>
      </c>
      <c r="H33" s="15">
        <f>H34+H35+H36+H37+H38+H41</f>
        <v>149759000</v>
      </c>
      <c r="I33" s="15">
        <f>I34+I35+I36+I37+I38+I41</f>
        <v>149759000</v>
      </c>
      <c r="J33" s="7">
        <f>J34+J35+J36+J37+J38+J41</f>
        <v>0</v>
      </c>
    </row>
    <row r="34" spans="1:10" ht="12.75">
      <c r="A34" s="34" t="s">
        <v>191</v>
      </c>
      <c r="B34" s="37" t="s">
        <v>196</v>
      </c>
      <c r="C34" s="40">
        <v>130</v>
      </c>
      <c r="D34" s="40">
        <v>0</v>
      </c>
      <c r="E34" s="9">
        <v>0</v>
      </c>
      <c r="F34" s="37" t="s">
        <v>162</v>
      </c>
      <c r="G34" s="7">
        <v>105998528.69</v>
      </c>
      <c r="H34" s="7">
        <v>106215868</v>
      </c>
      <c r="I34" s="7">
        <v>106215868</v>
      </c>
      <c r="J34" s="7"/>
    </row>
    <row r="35" spans="1:10" ht="12.75">
      <c r="A35" s="34" t="s">
        <v>192</v>
      </c>
      <c r="B35" s="37" t="s">
        <v>197</v>
      </c>
      <c r="C35" s="40">
        <v>130</v>
      </c>
      <c r="D35" s="40">
        <v>0</v>
      </c>
      <c r="E35" s="9">
        <v>0</v>
      </c>
      <c r="F35" s="37" t="s">
        <v>169</v>
      </c>
      <c r="G35" s="7">
        <v>35048888.33</v>
      </c>
      <c r="H35" s="7">
        <v>35125626</v>
      </c>
      <c r="I35" s="7">
        <v>35125626</v>
      </c>
      <c r="J35" s="7"/>
    </row>
    <row r="36" spans="1:10" ht="17.25">
      <c r="A36" s="34" t="s">
        <v>193</v>
      </c>
      <c r="B36" s="37" t="s">
        <v>198</v>
      </c>
      <c r="C36" s="40">
        <v>130</v>
      </c>
      <c r="D36" s="40">
        <v>0</v>
      </c>
      <c r="E36" s="9">
        <v>0</v>
      </c>
      <c r="F36" s="37" t="s">
        <v>171</v>
      </c>
      <c r="G36" s="7">
        <v>7447306</v>
      </c>
      <c r="H36" s="7">
        <v>7447306</v>
      </c>
      <c r="I36" s="7">
        <v>7447306</v>
      </c>
      <c r="J36" s="7"/>
    </row>
    <row r="37" spans="1:10" ht="17.25">
      <c r="A37" s="34" t="s">
        <v>194</v>
      </c>
      <c r="B37" s="37" t="s">
        <v>199</v>
      </c>
      <c r="C37" s="40">
        <v>130</v>
      </c>
      <c r="D37" s="40">
        <v>0</v>
      </c>
      <c r="E37" s="9">
        <v>0</v>
      </c>
      <c r="F37" s="37" t="s">
        <v>173</v>
      </c>
      <c r="G37" s="7">
        <v>900000</v>
      </c>
      <c r="H37" s="7">
        <v>900000</v>
      </c>
      <c r="I37" s="7">
        <v>900000</v>
      </c>
      <c r="J37" s="7"/>
    </row>
    <row r="38" spans="1:10" ht="17.25">
      <c r="A38" s="34" t="s">
        <v>195</v>
      </c>
      <c r="B38" s="37" t="s">
        <v>200</v>
      </c>
      <c r="C38" s="40">
        <v>130</v>
      </c>
      <c r="D38" s="40">
        <v>0</v>
      </c>
      <c r="E38" s="9">
        <v>0</v>
      </c>
      <c r="F38" s="74" t="s">
        <v>175</v>
      </c>
      <c r="G38" s="7">
        <v>65200</v>
      </c>
      <c r="H38" s="7">
        <v>65200</v>
      </c>
      <c r="I38" s="7">
        <v>65200</v>
      </c>
      <c r="J38" s="7"/>
    </row>
    <row r="39" spans="1:10" ht="30" customHeight="1" hidden="1">
      <c r="A39" s="34" t="s">
        <v>57</v>
      </c>
      <c r="B39" s="37" t="s">
        <v>58</v>
      </c>
      <c r="C39" s="40">
        <v>130</v>
      </c>
      <c r="D39" s="40"/>
      <c r="E39" s="9"/>
      <c r="F39" s="9"/>
      <c r="G39" s="7"/>
      <c r="H39" s="7"/>
      <c r="I39" s="7"/>
      <c r="J39" s="7">
        <v>0</v>
      </c>
    </row>
    <row r="40" spans="1:10" ht="12.75" hidden="1">
      <c r="A40" s="34"/>
      <c r="B40" s="37"/>
      <c r="C40" s="40"/>
      <c r="D40" s="40"/>
      <c r="E40" s="9"/>
      <c r="F40" s="9"/>
      <c r="G40" s="7"/>
      <c r="H40" s="7"/>
      <c r="I40" s="7"/>
      <c r="J40" s="7">
        <v>0</v>
      </c>
    </row>
    <row r="41" spans="1:10" ht="12.75">
      <c r="A41" s="34" t="s">
        <v>202</v>
      </c>
      <c r="B41" s="37" t="s">
        <v>203</v>
      </c>
      <c r="C41" s="40">
        <v>130</v>
      </c>
      <c r="D41" s="40">
        <v>0</v>
      </c>
      <c r="E41" s="9">
        <v>0</v>
      </c>
      <c r="F41" s="40">
        <v>60351601</v>
      </c>
      <c r="G41" s="7">
        <v>5000</v>
      </c>
      <c r="H41" s="7">
        <v>5000</v>
      </c>
      <c r="I41" s="7">
        <v>5000</v>
      </c>
      <c r="J41" s="7"/>
    </row>
    <row r="42" spans="1:10" ht="17.25">
      <c r="A42" s="34" t="s">
        <v>59</v>
      </c>
      <c r="B42" s="37" t="s">
        <v>60</v>
      </c>
      <c r="C42" s="40">
        <v>140</v>
      </c>
      <c r="D42" s="40"/>
      <c r="E42" s="9"/>
      <c r="F42" s="9"/>
      <c r="G42" s="7">
        <v>0</v>
      </c>
      <c r="H42" s="7">
        <v>0</v>
      </c>
      <c r="I42" s="7">
        <v>0</v>
      </c>
      <c r="J42" s="7">
        <v>0</v>
      </c>
    </row>
    <row r="43" spans="1:10" ht="12.75">
      <c r="A43" s="34" t="s">
        <v>2</v>
      </c>
      <c r="B43" s="37"/>
      <c r="C43" s="40"/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12.75">
      <c r="A44" s="35" t="s">
        <v>61</v>
      </c>
      <c r="B44" s="37" t="s">
        <v>62</v>
      </c>
      <c r="C44" s="40">
        <v>150</v>
      </c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4.25" customHeight="1">
      <c r="A45" s="36" t="s">
        <v>2</v>
      </c>
      <c r="B45" s="37"/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34" t="s">
        <v>63</v>
      </c>
      <c r="B46" s="37" t="s">
        <v>64</v>
      </c>
      <c r="C46" s="40">
        <v>150</v>
      </c>
      <c r="D46" s="40"/>
      <c r="E46" s="9"/>
      <c r="F46" s="10"/>
      <c r="G46" s="15">
        <f>G47+G52</f>
        <v>1094176.98</v>
      </c>
      <c r="H46" s="7">
        <f>H47+H52</f>
        <v>0</v>
      </c>
      <c r="I46" s="7">
        <f>I47+I52</f>
        <v>0</v>
      </c>
      <c r="J46" s="7">
        <v>0</v>
      </c>
    </row>
    <row r="47" spans="1:10" ht="12.75">
      <c r="A47" s="34" t="s">
        <v>65</v>
      </c>
      <c r="B47" s="37" t="s">
        <v>66</v>
      </c>
      <c r="C47" s="40">
        <v>150</v>
      </c>
      <c r="D47" s="40">
        <v>0</v>
      </c>
      <c r="E47" s="9">
        <v>0</v>
      </c>
      <c r="F47" s="37"/>
      <c r="G47" s="7">
        <f>G50+G51+G48+G49</f>
        <v>1094176.98</v>
      </c>
      <c r="H47" s="7"/>
      <c r="I47" s="7"/>
      <c r="J47" s="7">
        <v>0</v>
      </c>
    </row>
    <row r="48" spans="1:10" ht="12.75">
      <c r="A48" s="34" t="s">
        <v>191</v>
      </c>
      <c r="B48" s="37" t="s">
        <v>208</v>
      </c>
      <c r="C48" s="40">
        <v>150</v>
      </c>
      <c r="D48" s="40">
        <v>0</v>
      </c>
      <c r="E48" s="9">
        <v>0</v>
      </c>
      <c r="F48" s="37" t="s">
        <v>162</v>
      </c>
      <c r="G48" s="7">
        <v>217339.31</v>
      </c>
      <c r="H48" s="7"/>
      <c r="I48" s="7"/>
      <c r="J48" s="7"/>
    </row>
    <row r="49" spans="1:10" ht="12.75">
      <c r="A49" s="34" t="s">
        <v>192</v>
      </c>
      <c r="B49" s="37" t="s">
        <v>209</v>
      </c>
      <c r="C49" s="40">
        <v>150</v>
      </c>
      <c r="D49" s="40">
        <v>0</v>
      </c>
      <c r="E49" s="9">
        <v>0</v>
      </c>
      <c r="F49" s="37" t="s">
        <v>169</v>
      </c>
      <c r="G49" s="7">
        <v>76737.67</v>
      </c>
      <c r="H49" s="7"/>
      <c r="I49" s="7"/>
      <c r="J49" s="7"/>
    </row>
    <row r="50" spans="1:10" ht="12.75">
      <c r="A50" s="34" t="s">
        <v>210</v>
      </c>
      <c r="B50" s="37" t="s">
        <v>208</v>
      </c>
      <c r="C50" s="40">
        <v>150</v>
      </c>
      <c r="D50" s="40">
        <v>0</v>
      </c>
      <c r="E50" s="9">
        <v>0</v>
      </c>
      <c r="F50" s="37" t="s">
        <v>223</v>
      </c>
      <c r="G50" s="7">
        <v>700100</v>
      </c>
      <c r="H50" s="7"/>
      <c r="I50" s="7"/>
      <c r="J50" s="7"/>
    </row>
    <row r="51" spans="1:10" ht="12.75">
      <c r="A51" s="34" t="s">
        <v>211</v>
      </c>
      <c r="B51" s="37" t="s">
        <v>209</v>
      </c>
      <c r="C51" s="40">
        <v>150</v>
      </c>
      <c r="D51" s="40">
        <v>0</v>
      </c>
      <c r="E51" s="9">
        <v>0</v>
      </c>
      <c r="F51" s="37" t="s">
        <v>224</v>
      </c>
      <c r="G51" s="7">
        <v>100000</v>
      </c>
      <c r="H51" s="7"/>
      <c r="I51" s="7"/>
      <c r="J51" s="7"/>
    </row>
    <row r="52" spans="1:10" ht="17.25">
      <c r="A52" s="34" t="s">
        <v>67</v>
      </c>
      <c r="B52" s="37" t="s">
        <v>68</v>
      </c>
      <c r="C52" s="40">
        <v>150</v>
      </c>
      <c r="D52" s="40"/>
      <c r="E52" s="9"/>
      <c r="F52" s="10"/>
      <c r="G52" s="7">
        <v>0</v>
      </c>
      <c r="H52" s="7">
        <v>0</v>
      </c>
      <c r="I52" s="7">
        <v>0</v>
      </c>
      <c r="J52" s="7">
        <v>0</v>
      </c>
    </row>
    <row r="53" spans="1:10" ht="12.75" hidden="1">
      <c r="A53" s="35"/>
      <c r="B53" s="37"/>
      <c r="C53" s="40"/>
      <c r="D53" s="40"/>
      <c r="E53" s="9"/>
      <c r="F53" s="10"/>
      <c r="G53" s="7">
        <v>0</v>
      </c>
      <c r="H53" s="7">
        <v>0</v>
      </c>
      <c r="I53" s="7">
        <v>0</v>
      </c>
      <c r="J53" s="7">
        <v>0</v>
      </c>
    </row>
    <row r="54" spans="1:10" ht="12.75" hidden="1">
      <c r="A54" s="36" t="s">
        <v>69</v>
      </c>
      <c r="B54" s="37" t="s">
        <v>70</v>
      </c>
      <c r="C54" s="40"/>
      <c r="D54" s="40"/>
      <c r="E54" s="9"/>
      <c r="F54" s="10"/>
      <c r="G54" s="7">
        <v>0</v>
      </c>
      <c r="H54" s="7">
        <v>0</v>
      </c>
      <c r="I54" s="7">
        <v>0</v>
      </c>
      <c r="J54" s="7">
        <v>0</v>
      </c>
    </row>
    <row r="55" spans="1:10" ht="12.75" hidden="1">
      <c r="A55" s="36" t="s">
        <v>2</v>
      </c>
      <c r="B55" s="37"/>
      <c r="C55" s="40"/>
      <c r="D55" s="40"/>
      <c r="E55" s="9"/>
      <c r="F55" s="10"/>
      <c r="G55" s="7">
        <v>0</v>
      </c>
      <c r="H55" s="7">
        <v>0</v>
      </c>
      <c r="I55" s="7">
        <v>0</v>
      </c>
      <c r="J55" s="7">
        <v>0</v>
      </c>
    </row>
    <row r="56" spans="1:10" ht="12.75" hidden="1">
      <c r="A56" s="35"/>
      <c r="B56" s="37"/>
      <c r="C56" s="40"/>
      <c r="D56" s="40"/>
      <c r="E56" s="9"/>
      <c r="F56" s="10"/>
      <c r="G56" s="7">
        <v>0</v>
      </c>
      <c r="H56" s="7">
        <v>0</v>
      </c>
      <c r="I56" s="7">
        <v>0</v>
      </c>
      <c r="J56" s="7">
        <v>0</v>
      </c>
    </row>
    <row r="57" spans="1:10" ht="14.25" customHeight="1">
      <c r="A57" s="35" t="s">
        <v>71</v>
      </c>
      <c r="B57" s="37" t="s">
        <v>72</v>
      </c>
      <c r="C57" s="40"/>
      <c r="D57" s="40"/>
      <c r="E57" s="9"/>
      <c r="F57" s="10"/>
      <c r="G57" s="7">
        <v>0</v>
      </c>
      <c r="H57" s="7">
        <v>0</v>
      </c>
      <c r="I57" s="7">
        <v>0</v>
      </c>
      <c r="J57" s="7">
        <v>0</v>
      </c>
    </row>
  </sheetData>
  <sheetProtection/>
  <mergeCells count="25"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  <mergeCell ref="I7:J7"/>
    <mergeCell ref="H8:J8"/>
    <mergeCell ref="H4:J4"/>
    <mergeCell ref="H5:J5"/>
    <mergeCell ref="H1:J1"/>
    <mergeCell ref="H2:J2"/>
    <mergeCell ref="H3:J3"/>
    <mergeCell ref="I6:J6"/>
    <mergeCell ref="D19:H19"/>
    <mergeCell ref="A9:H9"/>
    <mergeCell ref="A10:H10"/>
    <mergeCell ref="D14:H14"/>
    <mergeCell ref="D15:H15"/>
    <mergeCell ref="D17:H17"/>
    <mergeCell ref="D18:H18"/>
    <mergeCell ref="B12:G12"/>
  </mergeCells>
  <printOptions/>
  <pageMargins left="0.31496062992125984" right="0.010416666666666666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view="pageBreakPreview" zoomScale="118" zoomScaleNormal="160" zoomScaleSheetLayoutView="118" workbookViewId="0" topLeftCell="A85">
      <selection activeCell="C84" sqref="C84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0.375" style="6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109" t="s">
        <v>0</v>
      </c>
      <c r="B1" s="116" t="s">
        <v>1</v>
      </c>
      <c r="C1" s="104" t="s">
        <v>18</v>
      </c>
      <c r="D1" s="104" t="s">
        <v>19</v>
      </c>
      <c r="E1" s="99" t="s">
        <v>14</v>
      </c>
      <c r="F1" s="99" t="s">
        <v>20</v>
      </c>
      <c r="G1" s="112" t="s">
        <v>23</v>
      </c>
      <c r="H1" s="113"/>
      <c r="I1" s="113"/>
      <c r="J1" s="114"/>
    </row>
    <row r="2" spans="1:10" ht="18" customHeight="1">
      <c r="A2" s="110"/>
      <c r="B2" s="117"/>
      <c r="C2" s="105"/>
      <c r="D2" s="105"/>
      <c r="E2" s="102"/>
      <c r="F2" s="102"/>
      <c r="G2" s="42" t="s">
        <v>25</v>
      </c>
      <c r="H2" s="42" t="s">
        <v>201</v>
      </c>
      <c r="I2" s="42" t="s">
        <v>212</v>
      </c>
      <c r="J2" s="21" t="s">
        <v>160</v>
      </c>
    </row>
    <row r="3" spans="1:10" ht="37.5" customHeight="1">
      <c r="A3" s="115"/>
      <c r="B3" s="118"/>
      <c r="C3" s="119"/>
      <c r="D3" s="119"/>
      <c r="E3" s="120"/>
      <c r="F3" s="120"/>
      <c r="G3" s="18" t="s">
        <v>24</v>
      </c>
      <c r="H3" s="18" t="s">
        <v>26</v>
      </c>
      <c r="I3" s="18" t="s">
        <v>27</v>
      </c>
      <c r="J3" s="20" t="s">
        <v>159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73</v>
      </c>
      <c r="B5" s="37" t="s">
        <v>75</v>
      </c>
      <c r="C5" s="40"/>
      <c r="D5" s="40" t="s">
        <v>77</v>
      </c>
      <c r="E5" s="40"/>
      <c r="F5" s="37"/>
      <c r="G5" s="73">
        <f>G6+G93+G76</f>
        <v>151059099.99999997</v>
      </c>
      <c r="H5" s="73">
        <f>H6+H93+H76</f>
        <v>150259000</v>
      </c>
      <c r="I5" s="73">
        <f>I6+I93+I76</f>
        <v>150259000</v>
      </c>
      <c r="J5" s="72">
        <v>0</v>
      </c>
    </row>
    <row r="6" spans="1:10" ht="25.5">
      <c r="A6" s="36" t="s">
        <v>206</v>
      </c>
      <c r="B6" s="37"/>
      <c r="C6" s="40"/>
      <c r="D6" s="40"/>
      <c r="E6" s="40"/>
      <c r="F6" s="37"/>
      <c r="G6" s="73">
        <f>G7+G29+G46+G57+G65+G71</f>
        <v>149464923.01999998</v>
      </c>
      <c r="H6" s="73">
        <f>H7+H29+H46+H57+H65+H71</f>
        <v>149759000</v>
      </c>
      <c r="I6" s="73">
        <f>I7+I29+I46+I57+I65+I71</f>
        <v>149759000</v>
      </c>
      <c r="J6" s="72"/>
    </row>
    <row r="7" spans="1:10" ht="12.75">
      <c r="A7" s="35" t="s">
        <v>161</v>
      </c>
      <c r="B7" s="37"/>
      <c r="C7" s="40"/>
      <c r="D7" s="40"/>
      <c r="E7" s="40"/>
      <c r="F7" s="37"/>
      <c r="G7" s="73">
        <f>G8+G13+G17</f>
        <v>105998528.69</v>
      </c>
      <c r="H7" s="73">
        <f>H8+H13+H17</f>
        <v>106215868</v>
      </c>
      <c r="I7" s="73">
        <f>I8+I13+I17</f>
        <v>106215868</v>
      </c>
      <c r="J7" s="72">
        <v>0</v>
      </c>
    </row>
    <row r="8" spans="1:10" ht="12.75">
      <c r="A8" s="35" t="s">
        <v>74</v>
      </c>
      <c r="B8" s="37" t="s">
        <v>76</v>
      </c>
      <c r="C8" s="40"/>
      <c r="D8" s="40" t="s">
        <v>77</v>
      </c>
      <c r="E8" s="40"/>
      <c r="F8" s="37"/>
      <c r="G8" s="72">
        <f>G9+G10+G11+G12</f>
        <v>73981928</v>
      </c>
      <c r="H8" s="72">
        <f>H9+H10+H11+H12</f>
        <v>73981928</v>
      </c>
      <c r="I8" s="72">
        <f>I9+I10+I11+I12</f>
        <v>73981928</v>
      </c>
      <c r="J8" s="40" t="s">
        <v>77</v>
      </c>
    </row>
    <row r="9" spans="1:10" ht="12.75">
      <c r="A9" s="34" t="s">
        <v>78</v>
      </c>
      <c r="B9" s="37" t="s">
        <v>79</v>
      </c>
      <c r="C9" s="40">
        <v>90808010310126000</v>
      </c>
      <c r="D9" s="40">
        <v>111</v>
      </c>
      <c r="E9" s="40">
        <v>211</v>
      </c>
      <c r="F9" s="37" t="s">
        <v>162</v>
      </c>
      <c r="G9" s="72">
        <v>56621728</v>
      </c>
      <c r="H9" s="72">
        <v>56621728</v>
      </c>
      <c r="I9" s="72">
        <v>56621728</v>
      </c>
      <c r="J9" s="40" t="s">
        <v>77</v>
      </c>
    </row>
    <row r="10" spans="1:10" ht="12.75">
      <c r="A10" s="34" t="s">
        <v>178</v>
      </c>
      <c r="B10" s="37" t="s">
        <v>79</v>
      </c>
      <c r="C10" s="40">
        <v>90808010310126000</v>
      </c>
      <c r="D10" s="40">
        <v>111</v>
      </c>
      <c r="E10" s="40">
        <v>266</v>
      </c>
      <c r="F10" s="37" t="s">
        <v>162</v>
      </c>
      <c r="G10" s="72">
        <v>200000</v>
      </c>
      <c r="H10" s="72">
        <v>200000</v>
      </c>
      <c r="I10" s="72">
        <v>200000</v>
      </c>
      <c r="J10" s="40"/>
    </row>
    <row r="11" spans="1:10" ht="17.25">
      <c r="A11" s="34" t="s">
        <v>80</v>
      </c>
      <c r="B11" s="37" t="s">
        <v>81</v>
      </c>
      <c r="C11" s="40">
        <v>90808010310126000</v>
      </c>
      <c r="D11" s="40">
        <v>112</v>
      </c>
      <c r="E11" s="40">
        <v>266</v>
      </c>
      <c r="F11" s="37" t="s">
        <v>162</v>
      </c>
      <c r="G11" s="72">
        <v>288</v>
      </c>
      <c r="H11" s="72">
        <v>288</v>
      </c>
      <c r="I11" s="72">
        <v>288</v>
      </c>
      <c r="J11" s="40" t="s">
        <v>77</v>
      </c>
    </row>
    <row r="12" spans="1:10" ht="33.75">
      <c r="A12" s="36" t="s">
        <v>179</v>
      </c>
      <c r="B12" s="37" t="s">
        <v>83</v>
      </c>
      <c r="C12" s="40">
        <v>90808010310126000</v>
      </c>
      <c r="D12" s="40">
        <v>119</v>
      </c>
      <c r="E12" s="40">
        <v>213</v>
      </c>
      <c r="F12" s="37" t="s">
        <v>162</v>
      </c>
      <c r="G12" s="72">
        <v>17159912</v>
      </c>
      <c r="H12" s="72">
        <v>17159912</v>
      </c>
      <c r="I12" s="72">
        <v>17159912</v>
      </c>
      <c r="J12" s="40" t="s">
        <v>77</v>
      </c>
    </row>
    <row r="13" spans="1:10" ht="12.75">
      <c r="A13" s="34" t="s">
        <v>84</v>
      </c>
      <c r="B13" s="37" t="s">
        <v>85</v>
      </c>
      <c r="C13" s="40"/>
      <c r="D13" s="40">
        <v>850</v>
      </c>
      <c r="E13" s="40"/>
      <c r="F13" s="37"/>
      <c r="G13" s="72">
        <f>G14+G15</f>
        <v>996200</v>
      </c>
      <c r="H13" s="72">
        <f>H14+H15</f>
        <v>996200</v>
      </c>
      <c r="I13" s="72">
        <f>I14+I15</f>
        <v>996200</v>
      </c>
      <c r="J13" s="40" t="s">
        <v>77</v>
      </c>
    </row>
    <row r="14" spans="1:10" ht="17.25">
      <c r="A14" s="35" t="s">
        <v>86</v>
      </c>
      <c r="B14" s="37" t="s">
        <v>87</v>
      </c>
      <c r="C14" s="40">
        <v>90808010310126000</v>
      </c>
      <c r="D14" s="40">
        <v>851</v>
      </c>
      <c r="E14" s="40">
        <v>290</v>
      </c>
      <c r="F14" s="37" t="s">
        <v>162</v>
      </c>
      <c r="G14" s="72">
        <v>990000</v>
      </c>
      <c r="H14" s="72">
        <v>990000</v>
      </c>
      <c r="I14" s="72">
        <v>990000</v>
      </c>
      <c r="J14" s="40" t="s">
        <v>77</v>
      </c>
    </row>
    <row r="15" spans="1:10" ht="17.25" customHeight="1">
      <c r="A15" s="35" t="s">
        <v>88</v>
      </c>
      <c r="B15" s="37" t="s">
        <v>89</v>
      </c>
      <c r="C15" s="40">
        <v>90808010310126000</v>
      </c>
      <c r="D15" s="40">
        <v>852</v>
      </c>
      <c r="E15" s="40">
        <v>290</v>
      </c>
      <c r="F15" s="37" t="s">
        <v>162</v>
      </c>
      <c r="G15" s="72">
        <v>6200</v>
      </c>
      <c r="H15" s="72">
        <v>6200</v>
      </c>
      <c r="I15" s="72">
        <v>6200</v>
      </c>
      <c r="J15" s="40" t="s">
        <v>77</v>
      </c>
    </row>
    <row r="16" spans="1:10" ht="14.25" customHeight="1" hidden="1">
      <c r="A16" s="35" t="s">
        <v>90</v>
      </c>
      <c r="B16" s="37" t="s">
        <v>91</v>
      </c>
      <c r="C16" s="40"/>
      <c r="D16" s="40">
        <v>853</v>
      </c>
      <c r="E16" s="40"/>
      <c r="F16" s="37"/>
      <c r="G16" s="72"/>
      <c r="H16" s="72"/>
      <c r="I16" s="72"/>
      <c r="J16" s="40" t="s">
        <v>77</v>
      </c>
    </row>
    <row r="17" spans="1:10" ht="14.25" customHeight="1">
      <c r="A17" s="35" t="s">
        <v>92</v>
      </c>
      <c r="B17" s="37" t="s">
        <v>93</v>
      </c>
      <c r="C17" s="40"/>
      <c r="D17" s="40" t="s">
        <v>77</v>
      </c>
      <c r="E17" s="40"/>
      <c r="F17" s="37"/>
      <c r="G17" s="72">
        <f>G19+G27</f>
        <v>31020400.69</v>
      </c>
      <c r="H17" s="72">
        <f>H19+H27</f>
        <v>31237740</v>
      </c>
      <c r="I17" s="72">
        <f>I19+I27</f>
        <v>31237740</v>
      </c>
      <c r="J17" s="72">
        <v>0</v>
      </c>
    </row>
    <row r="18" spans="1:10" ht="25.5" hidden="1">
      <c r="A18" s="35" t="s">
        <v>94</v>
      </c>
      <c r="B18" s="37" t="s">
        <v>95</v>
      </c>
      <c r="C18" s="40"/>
      <c r="D18" s="40">
        <v>243</v>
      </c>
      <c r="E18" s="40"/>
      <c r="F18" s="37"/>
      <c r="G18" s="72"/>
      <c r="H18" s="72"/>
      <c r="I18" s="72"/>
      <c r="J18" s="72">
        <v>0</v>
      </c>
    </row>
    <row r="19" spans="1:10" ht="14.25" customHeight="1">
      <c r="A19" s="35" t="s">
        <v>96</v>
      </c>
      <c r="B19" s="37" t="s">
        <v>97</v>
      </c>
      <c r="C19" s="40"/>
      <c r="D19" s="40">
        <v>244</v>
      </c>
      <c r="E19" s="40"/>
      <c r="F19" s="37"/>
      <c r="G19" s="72">
        <f>G20+G21+G22+G23+G24+G25+G26</f>
        <v>11389137.780000001</v>
      </c>
      <c r="H19" s="72">
        <f>H20+H21+H22+H23+H24+H25+H26</f>
        <v>11499440</v>
      </c>
      <c r="I19" s="72">
        <f>I20+I21+I22+I23+I24+I25+I26</f>
        <v>11499440</v>
      </c>
      <c r="J19" s="72">
        <v>0</v>
      </c>
    </row>
    <row r="20" spans="1:10" ht="14.25" customHeight="1">
      <c r="A20" s="35" t="s">
        <v>189</v>
      </c>
      <c r="B20" s="37" t="s">
        <v>180</v>
      </c>
      <c r="C20" s="40">
        <v>90808010310126000</v>
      </c>
      <c r="D20" s="40">
        <v>244</v>
      </c>
      <c r="E20" s="40">
        <v>221</v>
      </c>
      <c r="F20" s="37" t="s">
        <v>162</v>
      </c>
      <c r="G20" s="72">
        <v>293997.78</v>
      </c>
      <c r="H20" s="72">
        <v>294300</v>
      </c>
      <c r="I20" s="72">
        <v>294300</v>
      </c>
      <c r="J20" s="72">
        <v>0</v>
      </c>
    </row>
    <row r="21" spans="1:10" ht="14.25" customHeight="1">
      <c r="A21" s="35" t="s">
        <v>164</v>
      </c>
      <c r="B21" s="37" t="s">
        <v>181</v>
      </c>
      <c r="C21" s="40">
        <v>90808010310126000</v>
      </c>
      <c r="D21" s="40">
        <v>244</v>
      </c>
      <c r="E21" s="40">
        <v>222</v>
      </c>
      <c r="F21" s="37" t="s">
        <v>162</v>
      </c>
      <c r="G21" s="72">
        <v>100000</v>
      </c>
      <c r="H21" s="72">
        <v>100000</v>
      </c>
      <c r="I21" s="72">
        <v>100000</v>
      </c>
      <c r="J21" s="72">
        <v>0</v>
      </c>
    </row>
    <row r="22" spans="1:10" ht="14.25" customHeight="1">
      <c r="A22" s="35" t="s">
        <v>163</v>
      </c>
      <c r="B22" s="37" t="s">
        <v>182</v>
      </c>
      <c r="C22" s="40">
        <v>90808010310126000</v>
      </c>
      <c r="D22" s="40">
        <v>244</v>
      </c>
      <c r="E22" s="40">
        <v>223</v>
      </c>
      <c r="F22" s="37" t="s">
        <v>162</v>
      </c>
      <c r="G22" s="72">
        <v>1382400</v>
      </c>
      <c r="H22" s="72">
        <v>1492400</v>
      </c>
      <c r="I22" s="72">
        <v>1492400</v>
      </c>
      <c r="J22" s="72">
        <v>0</v>
      </c>
    </row>
    <row r="23" spans="1:10" ht="14.25" customHeight="1">
      <c r="A23" s="35" t="s">
        <v>188</v>
      </c>
      <c r="B23" s="37" t="s">
        <v>183</v>
      </c>
      <c r="C23" s="40">
        <v>90808010310126000</v>
      </c>
      <c r="D23" s="40">
        <v>244</v>
      </c>
      <c r="E23" s="40">
        <v>225</v>
      </c>
      <c r="F23" s="37" t="s">
        <v>162</v>
      </c>
      <c r="G23" s="72">
        <v>3702240</v>
      </c>
      <c r="H23" s="72">
        <v>3702240</v>
      </c>
      <c r="I23" s="72">
        <v>3702240</v>
      </c>
      <c r="J23" s="72">
        <v>0</v>
      </c>
    </row>
    <row r="24" spans="1:10" ht="14.25" customHeight="1">
      <c r="A24" s="35" t="s">
        <v>165</v>
      </c>
      <c r="B24" s="37" t="s">
        <v>184</v>
      </c>
      <c r="C24" s="40">
        <v>90808010310126000</v>
      </c>
      <c r="D24" s="40">
        <v>244</v>
      </c>
      <c r="E24" s="40">
        <v>226</v>
      </c>
      <c r="F24" s="37" t="s">
        <v>162</v>
      </c>
      <c r="G24" s="72">
        <v>1769500</v>
      </c>
      <c r="H24" s="72">
        <v>1769500</v>
      </c>
      <c r="I24" s="72">
        <v>1769500</v>
      </c>
      <c r="J24" s="72">
        <v>0</v>
      </c>
    </row>
    <row r="25" spans="1:10" ht="14.25" customHeight="1">
      <c r="A25" s="35" t="s">
        <v>166</v>
      </c>
      <c r="B25" s="37" t="s">
        <v>185</v>
      </c>
      <c r="C25" s="40">
        <v>90808010310126000</v>
      </c>
      <c r="D25" s="40">
        <v>244</v>
      </c>
      <c r="E25" s="40">
        <v>310</v>
      </c>
      <c r="F25" s="37" t="s">
        <v>162</v>
      </c>
      <c r="G25" s="72">
        <v>2293000</v>
      </c>
      <c r="H25" s="72">
        <v>2293000</v>
      </c>
      <c r="I25" s="72">
        <v>2293000</v>
      </c>
      <c r="J25" s="72">
        <v>0</v>
      </c>
    </row>
    <row r="26" spans="1:10" ht="14.25" customHeight="1">
      <c r="A26" s="35" t="s">
        <v>167</v>
      </c>
      <c r="B26" s="37" t="s">
        <v>186</v>
      </c>
      <c r="C26" s="40">
        <v>90808010310126000</v>
      </c>
      <c r="D26" s="40">
        <v>244</v>
      </c>
      <c r="E26" s="40">
        <v>340</v>
      </c>
      <c r="F26" s="37" t="s">
        <v>162</v>
      </c>
      <c r="G26" s="72">
        <v>1848000</v>
      </c>
      <c r="H26" s="72">
        <v>1848000</v>
      </c>
      <c r="I26" s="72">
        <v>1848000</v>
      </c>
      <c r="J26" s="72">
        <v>0</v>
      </c>
    </row>
    <row r="27" spans="1:10" ht="14.25" customHeight="1">
      <c r="A27" s="35" t="s">
        <v>213</v>
      </c>
      <c r="B27" s="37" t="s">
        <v>214</v>
      </c>
      <c r="C27" s="40"/>
      <c r="D27" s="40"/>
      <c r="E27" s="40"/>
      <c r="F27" s="37"/>
      <c r="G27" s="72">
        <f>G28</f>
        <v>19631262.91</v>
      </c>
      <c r="H27" s="72">
        <f>H28</f>
        <v>19738300</v>
      </c>
      <c r="I27" s="72">
        <f>I28</f>
        <v>19738300</v>
      </c>
      <c r="J27" s="72"/>
    </row>
    <row r="28" spans="1:10" ht="14.25" customHeight="1">
      <c r="A28" s="35" t="s">
        <v>163</v>
      </c>
      <c r="B28" s="37" t="s">
        <v>215</v>
      </c>
      <c r="C28" s="40">
        <v>90808010310126000</v>
      </c>
      <c r="D28" s="40">
        <v>247</v>
      </c>
      <c r="E28" s="40">
        <v>223</v>
      </c>
      <c r="F28" s="37" t="s">
        <v>162</v>
      </c>
      <c r="G28" s="72">
        <v>19631262.91</v>
      </c>
      <c r="H28" s="72">
        <v>19738300</v>
      </c>
      <c r="I28" s="72">
        <v>19738300</v>
      </c>
      <c r="J28" s="72"/>
    </row>
    <row r="29" spans="1:10" ht="12.75">
      <c r="A29" s="35" t="s">
        <v>168</v>
      </c>
      <c r="B29" s="37"/>
      <c r="C29" s="40"/>
      <c r="D29" s="40"/>
      <c r="E29" s="40"/>
      <c r="F29" s="37"/>
      <c r="G29" s="73">
        <f>G30+G35</f>
        <v>35048888.33</v>
      </c>
      <c r="H29" s="73">
        <f>H30+H35</f>
        <v>35125626</v>
      </c>
      <c r="I29" s="73">
        <f>I30+I35</f>
        <v>35125626</v>
      </c>
      <c r="J29" s="72"/>
    </row>
    <row r="30" spans="1:10" ht="12.75">
      <c r="A30" s="35" t="s">
        <v>74</v>
      </c>
      <c r="B30" s="37" t="s">
        <v>76</v>
      </c>
      <c r="C30" s="40"/>
      <c r="D30" s="40" t="s">
        <v>77</v>
      </c>
      <c r="E30" s="40"/>
      <c r="F30" s="37"/>
      <c r="G30" s="72">
        <f>G31+G32+G33+G34</f>
        <v>27783040</v>
      </c>
      <c r="H30" s="72">
        <f>H31+H32+H33+H34</f>
        <v>27783040</v>
      </c>
      <c r="I30" s="72">
        <f>I31+I32+I33+I34</f>
        <v>27783040</v>
      </c>
      <c r="J30" s="40" t="s">
        <v>77</v>
      </c>
    </row>
    <row r="31" spans="1:10" ht="12.75">
      <c r="A31" s="34" t="s">
        <v>78</v>
      </c>
      <c r="B31" s="37" t="s">
        <v>79</v>
      </c>
      <c r="C31" s="40">
        <v>90808010310326000</v>
      </c>
      <c r="D31" s="40">
        <v>111</v>
      </c>
      <c r="E31" s="40">
        <v>211</v>
      </c>
      <c r="F31" s="37" t="s">
        <v>169</v>
      </c>
      <c r="G31" s="72">
        <v>21251060</v>
      </c>
      <c r="H31" s="72">
        <v>21251060</v>
      </c>
      <c r="I31" s="72">
        <v>21251060</v>
      </c>
      <c r="J31" s="40" t="s">
        <v>77</v>
      </c>
    </row>
    <row r="32" spans="1:10" ht="12.75">
      <c r="A32" s="34" t="s">
        <v>178</v>
      </c>
      <c r="B32" s="37" t="s">
        <v>79</v>
      </c>
      <c r="C32" s="40">
        <v>90808010310326000</v>
      </c>
      <c r="D32" s="40">
        <v>111</v>
      </c>
      <c r="E32" s="40">
        <v>266</v>
      </c>
      <c r="F32" s="37" t="s">
        <v>169</v>
      </c>
      <c r="G32" s="72">
        <v>80000</v>
      </c>
      <c r="H32" s="72">
        <v>80000</v>
      </c>
      <c r="I32" s="72">
        <v>80000</v>
      </c>
      <c r="J32" s="40"/>
    </row>
    <row r="33" spans="1:10" ht="17.25">
      <c r="A33" s="34" t="s">
        <v>80</v>
      </c>
      <c r="B33" s="37" t="s">
        <v>81</v>
      </c>
      <c r="C33" s="40">
        <v>90808010310326000</v>
      </c>
      <c r="D33" s="40">
        <v>112</v>
      </c>
      <c r="E33" s="40">
        <v>266</v>
      </c>
      <c r="F33" s="37" t="s">
        <v>169</v>
      </c>
      <c r="G33" s="72">
        <v>10000</v>
      </c>
      <c r="H33" s="72">
        <v>10000</v>
      </c>
      <c r="I33" s="72">
        <v>10000</v>
      </c>
      <c r="J33" s="40" t="s">
        <v>77</v>
      </c>
    </row>
    <row r="34" spans="1:10" ht="33.75">
      <c r="A34" s="36" t="s">
        <v>179</v>
      </c>
      <c r="B34" s="37" t="s">
        <v>83</v>
      </c>
      <c r="C34" s="40">
        <v>90808010310326000</v>
      </c>
      <c r="D34" s="40">
        <v>119</v>
      </c>
      <c r="E34" s="40">
        <v>213</v>
      </c>
      <c r="F34" s="37" t="s">
        <v>169</v>
      </c>
      <c r="G34" s="72">
        <v>6441980</v>
      </c>
      <c r="H34" s="72">
        <v>6441980</v>
      </c>
      <c r="I34" s="72">
        <v>6441980</v>
      </c>
      <c r="J34" s="40" t="s">
        <v>77</v>
      </c>
    </row>
    <row r="35" spans="1:10" ht="14.25" customHeight="1">
      <c r="A35" s="35" t="s">
        <v>92</v>
      </c>
      <c r="B35" s="37" t="s">
        <v>93</v>
      </c>
      <c r="C35" s="40"/>
      <c r="D35" s="40" t="s">
        <v>77</v>
      </c>
      <c r="E35" s="40"/>
      <c r="F35" s="37"/>
      <c r="G35" s="72">
        <f>G36+G44</f>
        <v>7265848.33</v>
      </c>
      <c r="H35" s="72">
        <f>H36+H44</f>
        <v>7342586</v>
      </c>
      <c r="I35" s="72">
        <f>I36+I44</f>
        <v>7342586</v>
      </c>
      <c r="J35" s="72">
        <v>0</v>
      </c>
    </row>
    <row r="36" spans="1:10" ht="14.25" customHeight="1">
      <c r="A36" s="35" t="s">
        <v>96</v>
      </c>
      <c r="B36" s="37" t="s">
        <v>97</v>
      </c>
      <c r="C36" s="40"/>
      <c r="D36" s="40">
        <v>244</v>
      </c>
      <c r="E36" s="40"/>
      <c r="F36" s="37"/>
      <c r="G36" s="72">
        <f>G37+G38+G39+G40+G41+G42+G43</f>
        <v>5705407.17</v>
      </c>
      <c r="H36" s="72">
        <f>H37+H38+H39+H40+H41+H42+H43</f>
        <v>5814506</v>
      </c>
      <c r="I36" s="72">
        <f>I37+I38+I39+I40+I41+I42+I43</f>
        <v>5814506</v>
      </c>
      <c r="J36" s="72">
        <v>0</v>
      </c>
    </row>
    <row r="37" spans="1:10" ht="14.25" customHeight="1">
      <c r="A37" s="35" t="s">
        <v>190</v>
      </c>
      <c r="B37" s="37" t="s">
        <v>180</v>
      </c>
      <c r="C37" s="40">
        <v>90808010310326000</v>
      </c>
      <c r="D37" s="40">
        <v>244</v>
      </c>
      <c r="E37" s="40">
        <v>221</v>
      </c>
      <c r="F37" s="37" t="s">
        <v>169</v>
      </c>
      <c r="G37" s="72">
        <v>1194236.17</v>
      </c>
      <c r="H37" s="72">
        <v>1194335</v>
      </c>
      <c r="I37" s="72">
        <v>1194335</v>
      </c>
      <c r="J37" s="72">
        <v>0</v>
      </c>
    </row>
    <row r="38" spans="1:10" ht="14.25" customHeight="1">
      <c r="A38" s="35" t="s">
        <v>164</v>
      </c>
      <c r="B38" s="37" t="s">
        <v>181</v>
      </c>
      <c r="C38" s="40">
        <v>90808010310326000</v>
      </c>
      <c r="D38" s="40">
        <v>244</v>
      </c>
      <c r="E38" s="40">
        <v>222</v>
      </c>
      <c r="F38" s="37" t="s">
        <v>169</v>
      </c>
      <c r="G38" s="72">
        <v>30000</v>
      </c>
      <c r="H38" s="72">
        <v>30000</v>
      </c>
      <c r="I38" s="72">
        <v>30000</v>
      </c>
      <c r="J38" s="72">
        <v>0</v>
      </c>
    </row>
    <row r="39" spans="1:10" ht="14.25" customHeight="1">
      <c r="A39" s="35" t="s">
        <v>163</v>
      </c>
      <c r="B39" s="37" t="s">
        <v>182</v>
      </c>
      <c r="C39" s="40">
        <v>90808010310326000</v>
      </c>
      <c r="D39" s="40">
        <v>244</v>
      </c>
      <c r="E39" s="40">
        <v>223</v>
      </c>
      <c r="F39" s="37" t="s">
        <v>169</v>
      </c>
      <c r="G39" s="72">
        <v>113360</v>
      </c>
      <c r="H39" s="72">
        <v>222360</v>
      </c>
      <c r="I39" s="72">
        <v>222360</v>
      </c>
      <c r="J39" s="72">
        <v>0</v>
      </c>
    </row>
    <row r="40" spans="1:10" ht="14.25" customHeight="1">
      <c r="A40" s="35" t="s">
        <v>188</v>
      </c>
      <c r="B40" s="37" t="s">
        <v>183</v>
      </c>
      <c r="C40" s="40">
        <v>90808010310326000</v>
      </c>
      <c r="D40" s="40">
        <v>244</v>
      </c>
      <c r="E40" s="40">
        <v>225</v>
      </c>
      <c r="F40" s="37" t="s">
        <v>169</v>
      </c>
      <c r="G40" s="72">
        <v>382100</v>
      </c>
      <c r="H40" s="72">
        <v>382100</v>
      </c>
      <c r="I40" s="72">
        <v>382100</v>
      </c>
      <c r="J40" s="72">
        <v>0</v>
      </c>
    </row>
    <row r="41" spans="1:10" ht="14.25" customHeight="1">
      <c r="A41" s="35" t="s">
        <v>165</v>
      </c>
      <c r="B41" s="37" t="s">
        <v>184</v>
      </c>
      <c r="C41" s="40">
        <v>90808010310326000</v>
      </c>
      <c r="D41" s="40">
        <v>244</v>
      </c>
      <c r="E41" s="40">
        <v>226</v>
      </c>
      <c r="F41" s="37" t="s">
        <v>169</v>
      </c>
      <c r="G41" s="72">
        <v>1293472</v>
      </c>
      <c r="H41" s="72">
        <v>1293472</v>
      </c>
      <c r="I41" s="72">
        <v>1293472</v>
      </c>
      <c r="J41" s="72">
        <v>0</v>
      </c>
    </row>
    <row r="42" spans="1:10" ht="14.25" customHeight="1">
      <c r="A42" s="35" t="s">
        <v>166</v>
      </c>
      <c r="B42" s="37" t="s">
        <v>185</v>
      </c>
      <c r="C42" s="40">
        <v>90808010310326000</v>
      </c>
      <c r="D42" s="40">
        <v>244</v>
      </c>
      <c r="E42" s="40">
        <v>310</v>
      </c>
      <c r="F42" s="37" t="s">
        <v>169</v>
      </c>
      <c r="G42" s="72">
        <v>1730239</v>
      </c>
      <c r="H42" s="72">
        <v>1730239</v>
      </c>
      <c r="I42" s="72">
        <v>1730239</v>
      </c>
      <c r="J42" s="72">
        <v>0</v>
      </c>
    </row>
    <row r="43" spans="1:10" ht="14.25" customHeight="1">
      <c r="A43" s="35" t="s">
        <v>167</v>
      </c>
      <c r="B43" s="37" t="s">
        <v>186</v>
      </c>
      <c r="C43" s="40">
        <v>90808010310326000</v>
      </c>
      <c r="D43" s="40">
        <v>244</v>
      </c>
      <c r="E43" s="40">
        <v>340</v>
      </c>
      <c r="F43" s="37" t="s">
        <v>169</v>
      </c>
      <c r="G43" s="72">
        <v>962000</v>
      </c>
      <c r="H43" s="72">
        <v>962000</v>
      </c>
      <c r="I43" s="72">
        <v>962000</v>
      </c>
      <c r="J43" s="72">
        <v>0</v>
      </c>
    </row>
    <row r="44" spans="1:10" ht="14.25" customHeight="1">
      <c r="A44" s="35" t="s">
        <v>213</v>
      </c>
      <c r="B44" s="37" t="s">
        <v>214</v>
      </c>
      <c r="C44" s="40"/>
      <c r="D44" s="40"/>
      <c r="E44" s="40"/>
      <c r="F44" s="37"/>
      <c r="G44" s="72">
        <f>G45</f>
        <v>1560441.16</v>
      </c>
      <c r="H44" s="72">
        <f>H45</f>
        <v>1528080</v>
      </c>
      <c r="I44" s="72">
        <f>I45</f>
        <v>1528080</v>
      </c>
      <c r="J44" s="72"/>
    </row>
    <row r="45" spans="1:10" ht="14.25" customHeight="1">
      <c r="A45" s="35" t="s">
        <v>163</v>
      </c>
      <c r="B45" s="37" t="s">
        <v>215</v>
      </c>
      <c r="C45" s="40">
        <v>90808010310326000</v>
      </c>
      <c r="D45" s="40">
        <v>247</v>
      </c>
      <c r="E45" s="40">
        <v>223</v>
      </c>
      <c r="F45" s="37" t="s">
        <v>169</v>
      </c>
      <c r="G45" s="72">
        <v>1560441.16</v>
      </c>
      <c r="H45" s="72">
        <v>1528080</v>
      </c>
      <c r="I45" s="72">
        <v>1528080</v>
      </c>
      <c r="J45" s="72"/>
    </row>
    <row r="46" spans="1:10" ht="12.75">
      <c r="A46" s="35" t="s">
        <v>170</v>
      </c>
      <c r="B46" s="37"/>
      <c r="C46" s="40"/>
      <c r="D46" s="40"/>
      <c r="E46" s="40"/>
      <c r="F46" s="37"/>
      <c r="G46" s="73">
        <f>G47+G51</f>
        <v>7447306</v>
      </c>
      <c r="H46" s="73">
        <f>H47+H51</f>
        <v>7447306</v>
      </c>
      <c r="I46" s="73">
        <f>I47+I51</f>
        <v>7447306</v>
      </c>
      <c r="J46" s="72"/>
    </row>
    <row r="47" spans="1:10" ht="12.75">
      <c r="A47" s="35" t="s">
        <v>74</v>
      </c>
      <c r="B47" s="37" t="s">
        <v>76</v>
      </c>
      <c r="C47" s="40"/>
      <c r="D47" s="40" t="s">
        <v>77</v>
      </c>
      <c r="E47" s="40"/>
      <c r="F47" s="37"/>
      <c r="G47" s="72">
        <f>G48+G49+G50</f>
        <v>6412306</v>
      </c>
      <c r="H47" s="72">
        <f>H48+H49+H50</f>
        <v>6412306</v>
      </c>
      <c r="I47" s="72">
        <f>I48+I49+I50</f>
        <v>6412306</v>
      </c>
      <c r="J47" s="40" t="s">
        <v>77</v>
      </c>
    </row>
    <row r="48" spans="1:10" ht="12.75">
      <c r="A48" s="34" t="s">
        <v>78</v>
      </c>
      <c r="B48" s="37" t="s">
        <v>79</v>
      </c>
      <c r="C48" s="40">
        <v>90808010310426000</v>
      </c>
      <c r="D48" s="40">
        <v>111</v>
      </c>
      <c r="E48" s="40">
        <v>211</v>
      </c>
      <c r="F48" s="37" t="s">
        <v>171</v>
      </c>
      <c r="G48" s="72">
        <v>4918966</v>
      </c>
      <c r="H48" s="72">
        <v>4918966</v>
      </c>
      <c r="I48" s="72">
        <v>4918966</v>
      </c>
      <c r="J48" s="40" t="s">
        <v>77</v>
      </c>
    </row>
    <row r="49" spans="1:10" ht="12.75">
      <c r="A49" s="34" t="s">
        <v>178</v>
      </c>
      <c r="B49" s="37" t="s">
        <v>79</v>
      </c>
      <c r="C49" s="40">
        <v>90808010310426000</v>
      </c>
      <c r="D49" s="40">
        <v>111</v>
      </c>
      <c r="E49" s="40">
        <v>266</v>
      </c>
      <c r="F49" s="37" t="s">
        <v>171</v>
      </c>
      <c r="G49" s="72">
        <v>6000</v>
      </c>
      <c r="H49" s="72">
        <v>6000</v>
      </c>
      <c r="I49" s="72">
        <v>6000</v>
      </c>
      <c r="J49" s="40"/>
    </row>
    <row r="50" spans="1:10" ht="33.75">
      <c r="A50" s="36" t="s">
        <v>82</v>
      </c>
      <c r="B50" s="37" t="s">
        <v>83</v>
      </c>
      <c r="C50" s="40">
        <v>90808010310426000</v>
      </c>
      <c r="D50" s="40">
        <v>119</v>
      </c>
      <c r="E50" s="40">
        <v>213</v>
      </c>
      <c r="F50" s="37" t="s">
        <v>171</v>
      </c>
      <c r="G50" s="72">
        <v>1487340</v>
      </c>
      <c r="H50" s="72">
        <v>1487340</v>
      </c>
      <c r="I50" s="72">
        <v>1487340</v>
      </c>
      <c r="J50" s="40" t="s">
        <v>77</v>
      </c>
    </row>
    <row r="51" spans="1:10" ht="14.25" customHeight="1">
      <c r="A51" s="35" t="s">
        <v>92</v>
      </c>
      <c r="B51" s="37" t="s">
        <v>93</v>
      </c>
      <c r="C51" s="40"/>
      <c r="D51" s="40" t="s">
        <v>77</v>
      </c>
      <c r="E51" s="40"/>
      <c r="F51" s="37"/>
      <c r="G51" s="72">
        <f>G52</f>
        <v>1035000</v>
      </c>
      <c r="H51" s="72">
        <f>H52</f>
        <v>1035000</v>
      </c>
      <c r="I51" s="72">
        <f>I52</f>
        <v>1035000</v>
      </c>
      <c r="J51" s="72">
        <v>0</v>
      </c>
    </row>
    <row r="52" spans="1:10" ht="14.25" customHeight="1">
      <c r="A52" s="35" t="s">
        <v>96</v>
      </c>
      <c r="B52" s="37" t="s">
        <v>97</v>
      </c>
      <c r="C52" s="40"/>
      <c r="D52" s="40">
        <v>244</v>
      </c>
      <c r="E52" s="40"/>
      <c r="F52" s="37"/>
      <c r="G52" s="72">
        <f>G53+G55+G54</f>
        <v>1035000</v>
      </c>
      <c r="H52" s="72">
        <f>H53+H55+H54</f>
        <v>1035000</v>
      </c>
      <c r="I52" s="72">
        <f>I53+I55+I54</f>
        <v>1035000</v>
      </c>
      <c r="J52" s="72">
        <v>0</v>
      </c>
    </row>
    <row r="53" spans="1:10" ht="14.25" customHeight="1">
      <c r="A53" s="35" t="s">
        <v>187</v>
      </c>
      <c r="B53" s="37" t="s">
        <v>181</v>
      </c>
      <c r="C53" s="40">
        <v>90808010310426000</v>
      </c>
      <c r="D53" s="40">
        <v>244</v>
      </c>
      <c r="E53" s="40">
        <v>222</v>
      </c>
      <c r="F53" s="37" t="s">
        <v>171</v>
      </c>
      <c r="G53" s="72">
        <v>300000</v>
      </c>
      <c r="H53" s="72">
        <v>300000</v>
      </c>
      <c r="I53" s="72">
        <v>300000</v>
      </c>
      <c r="J53" s="72">
        <v>0</v>
      </c>
    </row>
    <row r="54" spans="1:10" ht="14.25" customHeight="1">
      <c r="A54" s="35" t="s">
        <v>166</v>
      </c>
      <c r="B54" s="37" t="s">
        <v>185</v>
      </c>
      <c r="C54" s="40">
        <v>90808010310426000</v>
      </c>
      <c r="D54" s="40">
        <v>244</v>
      </c>
      <c r="E54" s="40">
        <v>310</v>
      </c>
      <c r="F54" s="37" t="s">
        <v>171</v>
      </c>
      <c r="G54" s="72">
        <v>390000</v>
      </c>
      <c r="H54" s="72">
        <v>390000</v>
      </c>
      <c r="I54" s="72">
        <v>390000</v>
      </c>
      <c r="J54" s="72"/>
    </row>
    <row r="55" spans="1:10" ht="14.25" customHeight="1">
      <c r="A55" s="35" t="s">
        <v>167</v>
      </c>
      <c r="B55" s="37" t="s">
        <v>186</v>
      </c>
      <c r="C55" s="40">
        <v>90808010310426000</v>
      </c>
      <c r="D55" s="40">
        <v>244</v>
      </c>
      <c r="E55" s="40">
        <v>340</v>
      </c>
      <c r="F55" s="37" t="s">
        <v>171</v>
      </c>
      <c r="G55" s="72">
        <v>345000</v>
      </c>
      <c r="H55" s="72">
        <v>345000</v>
      </c>
      <c r="I55" s="72">
        <v>345000</v>
      </c>
      <c r="J55" s="72">
        <v>0</v>
      </c>
    </row>
    <row r="56" spans="1:10" ht="14.25" customHeight="1">
      <c r="A56" s="35"/>
      <c r="B56" s="37"/>
      <c r="C56" s="40"/>
      <c r="D56" s="40"/>
      <c r="E56" s="40"/>
      <c r="F56" s="37"/>
      <c r="G56" s="72"/>
      <c r="H56" s="72"/>
      <c r="I56" s="72"/>
      <c r="J56" s="72">
        <v>0</v>
      </c>
    </row>
    <row r="57" spans="1:10" ht="18.75">
      <c r="A57" s="35" t="s">
        <v>172</v>
      </c>
      <c r="B57" s="37"/>
      <c r="C57" s="40"/>
      <c r="D57" s="40"/>
      <c r="E57" s="40"/>
      <c r="F57" s="37"/>
      <c r="G57" s="73">
        <f aca="true" t="shared" si="0" ref="G57:I58">G58</f>
        <v>900000</v>
      </c>
      <c r="H57" s="73">
        <f t="shared" si="0"/>
        <v>900000</v>
      </c>
      <c r="I57" s="73">
        <f t="shared" si="0"/>
        <v>900000</v>
      </c>
      <c r="J57" s="72">
        <v>0</v>
      </c>
    </row>
    <row r="58" spans="1:10" ht="14.25" customHeight="1">
      <c r="A58" s="35" t="s">
        <v>92</v>
      </c>
      <c r="B58" s="37" t="s">
        <v>93</v>
      </c>
      <c r="C58" s="40"/>
      <c r="D58" s="40" t="s">
        <v>77</v>
      </c>
      <c r="E58" s="40"/>
      <c r="F58" s="37"/>
      <c r="G58" s="72">
        <f t="shared" si="0"/>
        <v>900000</v>
      </c>
      <c r="H58" s="72">
        <f t="shared" si="0"/>
        <v>900000</v>
      </c>
      <c r="I58" s="72">
        <f t="shared" si="0"/>
        <v>900000</v>
      </c>
      <c r="J58" s="72">
        <v>0</v>
      </c>
    </row>
    <row r="59" spans="1:10" ht="14.25" customHeight="1">
      <c r="A59" s="35" t="s">
        <v>96</v>
      </c>
      <c r="B59" s="37" t="s">
        <v>97</v>
      </c>
      <c r="C59" s="40"/>
      <c r="D59" s="40">
        <v>244</v>
      </c>
      <c r="E59" s="40"/>
      <c r="F59" s="37"/>
      <c r="G59" s="72">
        <f>G60+G61+G63+G62</f>
        <v>900000</v>
      </c>
      <c r="H59" s="72">
        <f>H60+H61+H63+H62</f>
        <v>900000</v>
      </c>
      <c r="I59" s="72">
        <f>I60+I61+I63+I62</f>
        <v>900000</v>
      </c>
      <c r="J59" s="72">
        <v>0</v>
      </c>
    </row>
    <row r="60" spans="1:10" ht="14.25" customHeight="1">
      <c r="A60" s="35" t="s">
        <v>164</v>
      </c>
      <c r="B60" s="37" t="s">
        <v>181</v>
      </c>
      <c r="C60" s="40">
        <v>90808040310526000</v>
      </c>
      <c r="D60" s="40">
        <v>244</v>
      </c>
      <c r="E60" s="40">
        <v>222</v>
      </c>
      <c r="F60" s="37" t="s">
        <v>173</v>
      </c>
      <c r="G60" s="72">
        <v>100000</v>
      </c>
      <c r="H60" s="72">
        <v>100000</v>
      </c>
      <c r="I60" s="72">
        <v>100000</v>
      </c>
      <c r="J60" s="72">
        <v>0</v>
      </c>
    </row>
    <row r="61" spans="1:10" ht="14.25" customHeight="1">
      <c r="A61" s="35" t="s">
        <v>165</v>
      </c>
      <c r="B61" s="37" t="s">
        <v>184</v>
      </c>
      <c r="C61" s="40">
        <v>90808040310526000</v>
      </c>
      <c r="D61" s="40">
        <v>244</v>
      </c>
      <c r="E61" s="40">
        <v>226</v>
      </c>
      <c r="F61" s="37" t="s">
        <v>173</v>
      </c>
      <c r="G61" s="72">
        <v>400000</v>
      </c>
      <c r="H61" s="72">
        <v>400000</v>
      </c>
      <c r="I61" s="72">
        <v>400000</v>
      </c>
      <c r="J61" s="72">
        <v>0</v>
      </c>
    </row>
    <row r="62" spans="1:10" ht="14.25" customHeight="1">
      <c r="A62" s="35" t="s">
        <v>166</v>
      </c>
      <c r="B62" s="37" t="s">
        <v>185</v>
      </c>
      <c r="C62" s="40">
        <v>90808040310526000</v>
      </c>
      <c r="D62" s="40">
        <v>244</v>
      </c>
      <c r="E62" s="40">
        <v>310</v>
      </c>
      <c r="F62" s="37" t="s">
        <v>173</v>
      </c>
      <c r="G62" s="72">
        <v>200000</v>
      </c>
      <c r="H62" s="72">
        <v>200000</v>
      </c>
      <c r="I62" s="72">
        <v>200000</v>
      </c>
      <c r="J62" s="72"/>
    </row>
    <row r="63" spans="1:10" ht="14.25" customHeight="1">
      <c r="A63" s="35" t="s">
        <v>167</v>
      </c>
      <c r="B63" s="37" t="s">
        <v>186</v>
      </c>
      <c r="C63" s="40">
        <v>90808040310526000</v>
      </c>
      <c r="D63" s="40">
        <v>244</v>
      </c>
      <c r="E63" s="40">
        <v>340</v>
      </c>
      <c r="F63" s="37" t="s">
        <v>173</v>
      </c>
      <c r="G63" s="72">
        <v>200000</v>
      </c>
      <c r="H63" s="72">
        <v>200000</v>
      </c>
      <c r="I63" s="72">
        <v>200000</v>
      </c>
      <c r="J63" s="72">
        <v>0</v>
      </c>
    </row>
    <row r="64" spans="1:10" ht="14.25" customHeight="1">
      <c r="A64" s="35"/>
      <c r="B64" s="37"/>
      <c r="C64" s="40"/>
      <c r="D64" s="40"/>
      <c r="E64" s="40"/>
      <c r="F64" s="37"/>
      <c r="G64" s="72"/>
      <c r="H64" s="72"/>
      <c r="I64" s="72"/>
      <c r="J64" s="72">
        <v>0</v>
      </c>
    </row>
    <row r="65" spans="1:10" ht="18.75">
      <c r="A65" s="35" t="s">
        <v>174</v>
      </c>
      <c r="B65" s="37"/>
      <c r="C65" s="40"/>
      <c r="D65" s="40"/>
      <c r="E65" s="40"/>
      <c r="F65" s="37"/>
      <c r="G65" s="73">
        <f aca="true" t="shared" si="1" ref="G65:I66">G66</f>
        <v>65200</v>
      </c>
      <c r="H65" s="73">
        <f t="shared" si="1"/>
        <v>65200</v>
      </c>
      <c r="I65" s="73">
        <f t="shared" si="1"/>
        <v>65200</v>
      </c>
      <c r="J65" s="72">
        <v>0</v>
      </c>
    </row>
    <row r="66" spans="1:10" ht="14.25" customHeight="1">
      <c r="A66" s="35" t="s">
        <v>92</v>
      </c>
      <c r="B66" s="37" t="s">
        <v>93</v>
      </c>
      <c r="C66" s="40"/>
      <c r="D66" s="40" t="s">
        <v>77</v>
      </c>
      <c r="E66" s="40"/>
      <c r="F66" s="37"/>
      <c r="G66" s="72">
        <f t="shared" si="1"/>
        <v>65200</v>
      </c>
      <c r="H66" s="72">
        <f t="shared" si="1"/>
        <v>65200</v>
      </c>
      <c r="I66" s="72">
        <f t="shared" si="1"/>
        <v>65200</v>
      </c>
      <c r="J66" s="72">
        <v>0</v>
      </c>
    </row>
    <row r="67" spans="1:10" ht="14.25" customHeight="1">
      <c r="A67" s="35" t="s">
        <v>96</v>
      </c>
      <c r="B67" s="37" t="s">
        <v>97</v>
      </c>
      <c r="C67" s="40"/>
      <c r="D67" s="40">
        <v>244</v>
      </c>
      <c r="E67" s="40"/>
      <c r="F67" s="37"/>
      <c r="G67" s="72">
        <f>G68+G69</f>
        <v>65200</v>
      </c>
      <c r="H67" s="72">
        <f>H68+H69</f>
        <v>65200</v>
      </c>
      <c r="I67" s="72">
        <f>I68+I69</f>
        <v>65200</v>
      </c>
      <c r="J67" s="72">
        <v>0</v>
      </c>
    </row>
    <row r="68" spans="1:10" ht="14.25" customHeight="1">
      <c r="A68" s="35" t="s">
        <v>164</v>
      </c>
      <c r="B68" s="37" t="s">
        <v>181</v>
      </c>
      <c r="C68" s="41">
        <v>90808040340126000</v>
      </c>
      <c r="D68" s="41">
        <v>244</v>
      </c>
      <c r="E68" s="41">
        <v>222</v>
      </c>
      <c r="F68" s="74" t="s">
        <v>175</v>
      </c>
      <c r="G68" s="72">
        <v>45200</v>
      </c>
      <c r="H68" s="72">
        <v>45200</v>
      </c>
      <c r="I68" s="72">
        <v>45200</v>
      </c>
      <c r="J68" s="72">
        <v>0</v>
      </c>
    </row>
    <row r="69" spans="1:10" ht="14.25" customHeight="1">
      <c r="A69" s="35" t="s">
        <v>167</v>
      </c>
      <c r="B69" s="37" t="s">
        <v>186</v>
      </c>
      <c r="C69" s="40">
        <v>90808040340126000</v>
      </c>
      <c r="D69" s="40">
        <v>244</v>
      </c>
      <c r="E69" s="40">
        <v>340</v>
      </c>
      <c r="F69" s="37" t="s">
        <v>175</v>
      </c>
      <c r="G69" s="72">
        <v>20000</v>
      </c>
      <c r="H69" s="72">
        <v>20000</v>
      </c>
      <c r="I69" s="72">
        <v>20000</v>
      </c>
      <c r="J69" s="72">
        <v>0</v>
      </c>
    </row>
    <row r="70" spans="1:10" ht="14.25" customHeight="1">
      <c r="A70" s="35"/>
      <c r="B70" s="37"/>
      <c r="C70" s="40"/>
      <c r="D70" s="40"/>
      <c r="E70" s="40"/>
      <c r="F70" s="37"/>
      <c r="G70" s="72"/>
      <c r="H70" s="72"/>
      <c r="I70" s="72"/>
      <c r="J70" s="72">
        <v>0</v>
      </c>
    </row>
    <row r="71" spans="1:10" ht="19.5">
      <c r="A71" s="78" t="s">
        <v>204</v>
      </c>
      <c r="B71" s="37"/>
      <c r="C71" s="40"/>
      <c r="D71" s="40"/>
      <c r="E71" s="40"/>
      <c r="F71" s="37"/>
      <c r="G71" s="73">
        <f aca="true" t="shared" si="2" ref="G71:I72">G72</f>
        <v>5000</v>
      </c>
      <c r="H71" s="73">
        <f t="shared" si="2"/>
        <v>5000</v>
      </c>
      <c r="I71" s="73">
        <f t="shared" si="2"/>
        <v>5000</v>
      </c>
      <c r="J71" s="72">
        <v>0</v>
      </c>
    </row>
    <row r="72" spans="1:10" ht="14.25" customHeight="1">
      <c r="A72" s="35" t="s">
        <v>92</v>
      </c>
      <c r="B72" s="37" t="s">
        <v>93</v>
      </c>
      <c r="C72" s="40"/>
      <c r="D72" s="40" t="s">
        <v>77</v>
      </c>
      <c r="E72" s="40"/>
      <c r="F72" s="37"/>
      <c r="G72" s="72">
        <f t="shared" si="2"/>
        <v>5000</v>
      </c>
      <c r="H72" s="72">
        <f t="shared" si="2"/>
        <v>5000</v>
      </c>
      <c r="I72" s="72">
        <f t="shared" si="2"/>
        <v>5000</v>
      </c>
      <c r="J72" s="72">
        <v>0</v>
      </c>
    </row>
    <row r="73" spans="1:10" ht="12.75">
      <c r="A73" s="35" t="s">
        <v>164</v>
      </c>
      <c r="B73" s="37" t="s">
        <v>181</v>
      </c>
      <c r="C73" s="41">
        <v>90808040350126000</v>
      </c>
      <c r="D73" s="41">
        <v>244</v>
      </c>
      <c r="E73" s="41">
        <v>222</v>
      </c>
      <c r="F73" s="74" t="s">
        <v>205</v>
      </c>
      <c r="G73" s="72">
        <v>5000</v>
      </c>
      <c r="H73" s="72">
        <v>5000</v>
      </c>
      <c r="I73" s="72">
        <v>5000</v>
      </c>
      <c r="J73" s="72">
        <v>0</v>
      </c>
    </row>
    <row r="74" spans="1:10" ht="12.75" hidden="1">
      <c r="A74" s="35"/>
      <c r="B74" s="37"/>
      <c r="C74" s="40"/>
      <c r="D74" s="40"/>
      <c r="E74" s="40"/>
      <c r="F74" s="37"/>
      <c r="G74" s="72"/>
      <c r="H74" s="72"/>
      <c r="I74" s="72"/>
      <c r="J74" s="72">
        <v>0</v>
      </c>
    </row>
    <row r="75" spans="1:10" ht="14.25" customHeight="1" hidden="1">
      <c r="A75" s="35"/>
      <c r="B75" s="37"/>
      <c r="C75" s="40"/>
      <c r="D75" s="40"/>
      <c r="E75" s="40"/>
      <c r="F75" s="37"/>
      <c r="G75" s="72"/>
      <c r="H75" s="72"/>
      <c r="I75" s="72"/>
      <c r="J75" s="72">
        <v>0</v>
      </c>
    </row>
    <row r="76" spans="1:10" ht="14.25" customHeight="1">
      <c r="A76" s="79" t="s">
        <v>217</v>
      </c>
      <c r="B76" s="37"/>
      <c r="C76" s="40"/>
      <c r="D76" s="40"/>
      <c r="E76" s="40"/>
      <c r="F76" s="37"/>
      <c r="G76" s="73">
        <f>G85+G89+G77+G81</f>
        <v>1094176.98</v>
      </c>
      <c r="H76" s="73">
        <f>H85+H96</f>
        <v>0</v>
      </c>
      <c r="I76" s="73">
        <f>I85+I96</f>
        <v>0</v>
      </c>
      <c r="J76" s="72"/>
    </row>
    <row r="77" spans="1:10" ht="14.25" customHeight="1">
      <c r="A77" s="35" t="s">
        <v>161</v>
      </c>
      <c r="B77" s="37"/>
      <c r="C77" s="40"/>
      <c r="D77" s="40"/>
      <c r="E77" s="40"/>
      <c r="F77" s="37"/>
      <c r="G77" s="73">
        <f>G78+G80</f>
        <v>217339.31</v>
      </c>
      <c r="H77" s="82" t="str">
        <f>H80</f>
        <v>-</v>
      </c>
      <c r="I77" s="82" t="str">
        <f>I80</f>
        <v>-</v>
      </c>
      <c r="J77" s="83"/>
    </row>
    <row r="78" spans="1:10" ht="14.25" customHeight="1">
      <c r="A78" s="35" t="s">
        <v>96</v>
      </c>
      <c r="B78" s="37" t="s">
        <v>97</v>
      </c>
      <c r="C78" s="40"/>
      <c r="D78" s="40">
        <v>244</v>
      </c>
      <c r="E78" s="40"/>
      <c r="F78" s="37"/>
      <c r="G78" s="72">
        <f>G79</f>
        <v>302.22</v>
      </c>
      <c r="H78" s="83" t="s">
        <v>216</v>
      </c>
      <c r="I78" s="83" t="s">
        <v>216</v>
      </c>
      <c r="J78" s="83">
        <v>0</v>
      </c>
    </row>
    <row r="79" spans="1:10" ht="14.25" customHeight="1">
      <c r="A79" s="35" t="s">
        <v>190</v>
      </c>
      <c r="B79" s="37" t="s">
        <v>180</v>
      </c>
      <c r="C79" s="40">
        <v>90808010310126000</v>
      </c>
      <c r="D79" s="40">
        <v>244</v>
      </c>
      <c r="E79" s="40">
        <v>221</v>
      </c>
      <c r="F79" s="37" t="s">
        <v>162</v>
      </c>
      <c r="G79" s="72">
        <v>302.22</v>
      </c>
      <c r="H79" s="83" t="s">
        <v>216</v>
      </c>
      <c r="I79" s="83" t="s">
        <v>216</v>
      </c>
      <c r="J79" s="83">
        <v>0</v>
      </c>
    </row>
    <row r="80" spans="1:10" ht="14.25" customHeight="1">
      <c r="A80" s="35" t="s">
        <v>163</v>
      </c>
      <c r="B80" s="37" t="s">
        <v>215</v>
      </c>
      <c r="C80" s="40">
        <v>90808010310126000</v>
      </c>
      <c r="D80" s="40">
        <v>247</v>
      </c>
      <c r="E80" s="40">
        <v>223</v>
      </c>
      <c r="F80" s="37" t="s">
        <v>162</v>
      </c>
      <c r="G80" s="72">
        <v>217037.09</v>
      </c>
      <c r="H80" s="83" t="s">
        <v>216</v>
      </c>
      <c r="I80" s="83" t="s">
        <v>216</v>
      </c>
      <c r="J80" s="83">
        <v>0</v>
      </c>
    </row>
    <row r="81" spans="1:10" ht="14.25" customHeight="1">
      <c r="A81" s="35" t="s">
        <v>168</v>
      </c>
      <c r="B81" s="37"/>
      <c r="C81" s="40"/>
      <c r="D81" s="40"/>
      <c r="E81" s="40"/>
      <c r="F81" s="37"/>
      <c r="G81" s="73">
        <f>G84+G82</f>
        <v>76737.67</v>
      </c>
      <c r="H81" s="73">
        <f>H84</f>
        <v>0</v>
      </c>
      <c r="I81" s="73">
        <f>I84</f>
        <v>0</v>
      </c>
      <c r="J81" s="72"/>
    </row>
    <row r="82" spans="1:10" ht="14.25" customHeight="1">
      <c r="A82" s="35" t="s">
        <v>96</v>
      </c>
      <c r="B82" s="37" t="s">
        <v>97</v>
      </c>
      <c r="C82" s="40"/>
      <c r="D82" s="40">
        <v>244</v>
      </c>
      <c r="E82" s="40"/>
      <c r="F82" s="37"/>
      <c r="G82" s="72">
        <f>G83</f>
        <v>98.83</v>
      </c>
      <c r="H82" s="72">
        <f>H84</f>
        <v>0</v>
      </c>
      <c r="I82" s="72">
        <f>I84</f>
        <v>0</v>
      </c>
      <c r="J82" s="72"/>
    </row>
    <row r="83" spans="1:10" ht="14.25" customHeight="1">
      <c r="A83" s="35" t="s">
        <v>190</v>
      </c>
      <c r="B83" s="37" t="s">
        <v>180</v>
      </c>
      <c r="C83" s="40">
        <v>90808010310326000</v>
      </c>
      <c r="D83" s="40">
        <v>244</v>
      </c>
      <c r="E83" s="40">
        <v>221</v>
      </c>
      <c r="F83" s="37" t="s">
        <v>169</v>
      </c>
      <c r="G83" s="72">
        <v>98.83</v>
      </c>
      <c r="H83" s="72">
        <f aca="true" t="shared" si="3" ref="H83:I87">H84</f>
        <v>0</v>
      </c>
      <c r="I83" s="72">
        <f t="shared" si="3"/>
        <v>0</v>
      </c>
      <c r="J83" s="72"/>
    </row>
    <row r="84" spans="1:10" ht="14.25" customHeight="1">
      <c r="A84" s="35" t="s">
        <v>163</v>
      </c>
      <c r="B84" s="37" t="s">
        <v>215</v>
      </c>
      <c r="C84" s="40">
        <v>90808010310326000</v>
      </c>
      <c r="D84" s="40">
        <v>247</v>
      </c>
      <c r="E84" s="40">
        <v>223</v>
      </c>
      <c r="F84" s="37" t="s">
        <v>169</v>
      </c>
      <c r="G84" s="72">
        <v>76638.84</v>
      </c>
      <c r="H84" s="72">
        <f t="shared" si="3"/>
        <v>0</v>
      </c>
      <c r="I84" s="72">
        <f t="shared" si="3"/>
        <v>0</v>
      </c>
      <c r="J84" s="72"/>
    </row>
    <row r="85" spans="1:10" ht="14.25" customHeight="1">
      <c r="A85" s="80" t="s">
        <v>219</v>
      </c>
      <c r="B85" s="37"/>
      <c r="C85" s="40"/>
      <c r="D85" s="40"/>
      <c r="E85" s="40"/>
      <c r="F85" s="37"/>
      <c r="G85" s="73">
        <f>G86</f>
        <v>700100</v>
      </c>
      <c r="H85" s="73">
        <f t="shared" si="3"/>
        <v>0</v>
      </c>
      <c r="I85" s="73">
        <f t="shared" si="3"/>
        <v>0</v>
      </c>
      <c r="J85" s="72"/>
    </row>
    <row r="86" spans="1:10" ht="14.25" customHeight="1">
      <c r="A86" s="35" t="s">
        <v>92</v>
      </c>
      <c r="B86" s="37" t="s">
        <v>93</v>
      </c>
      <c r="C86" s="40"/>
      <c r="D86" s="40"/>
      <c r="E86" s="40"/>
      <c r="F86" s="37"/>
      <c r="G86" s="72">
        <f>G87</f>
        <v>700100</v>
      </c>
      <c r="H86" s="72">
        <f t="shared" si="3"/>
        <v>0</v>
      </c>
      <c r="I86" s="72">
        <f t="shared" si="3"/>
        <v>0</v>
      </c>
      <c r="J86" s="72"/>
    </row>
    <row r="87" spans="1:10" ht="14.25" customHeight="1">
      <c r="A87" s="35" t="s">
        <v>96</v>
      </c>
      <c r="B87" s="37" t="s">
        <v>97</v>
      </c>
      <c r="C87" s="40"/>
      <c r="D87" s="40"/>
      <c r="E87" s="40"/>
      <c r="F87" s="37"/>
      <c r="G87" s="72">
        <f>G88</f>
        <v>700100</v>
      </c>
      <c r="H87" s="72">
        <f t="shared" si="3"/>
        <v>0</v>
      </c>
      <c r="I87" s="72">
        <f t="shared" si="3"/>
        <v>0</v>
      </c>
      <c r="J87" s="72"/>
    </row>
    <row r="88" spans="1:10" ht="11.25" customHeight="1">
      <c r="A88" s="35" t="s">
        <v>218</v>
      </c>
      <c r="B88" s="37" t="s">
        <v>183</v>
      </c>
      <c r="C88" s="37" t="s">
        <v>222</v>
      </c>
      <c r="D88" s="40">
        <v>244</v>
      </c>
      <c r="E88" s="40">
        <v>310</v>
      </c>
      <c r="F88" s="74" t="s">
        <v>223</v>
      </c>
      <c r="G88" s="72">
        <v>700100</v>
      </c>
      <c r="H88" s="72"/>
      <c r="I88" s="72"/>
      <c r="J88" s="72"/>
    </row>
    <row r="89" spans="1:10" ht="11.25" customHeight="1">
      <c r="A89" s="80" t="s">
        <v>221</v>
      </c>
      <c r="B89" s="37"/>
      <c r="C89" s="40"/>
      <c r="D89" s="40"/>
      <c r="E89" s="40"/>
      <c r="F89" s="37"/>
      <c r="G89" s="73">
        <f>G90</f>
        <v>100000</v>
      </c>
      <c r="H89" s="73">
        <f>H90</f>
        <v>0</v>
      </c>
      <c r="I89" s="73">
        <f>I90</f>
        <v>0</v>
      </c>
      <c r="J89" s="72"/>
    </row>
    <row r="90" spans="1:10" ht="11.25" customHeight="1">
      <c r="A90" s="35" t="s">
        <v>74</v>
      </c>
      <c r="B90" s="37" t="s">
        <v>76</v>
      </c>
      <c r="C90" s="40"/>
      <c r="D90" s="40"/>
      <c r="E90" s="40"/>
      <c r="F90" s="37"/>
      <c r="G90" s="72">
        <f>G91+G92</f>
        <v>100000</v>
      </c>
      <c r="H90" s="72">
        <f>H91+H92</f>
        <v>0</v>
      </c>
      <c r="I90" s="72">
        <f>I91+I92</f>
        <v>0</v>
      </c>
      <c r="J90" s="72"/>
    </row>
    <row r="91" spans="1:10" ht="11.25" customHeight="1">
      <c r="A91" s="34" t="s">
        <v>78</v>
      </c>
      <c r="B91" s="37" t="s">
        <v>79</v>
      </c>
      <c r="C91" s="40" t="s">
        <v>220</v>
      </c>
      <c r="D91" s="40">
        <v>111</v>
      </c>
      <c r="E91" s="40">
        <v>211</v>
      </c>
      <c r="F91" s="74" t="s">
        <v>224</v>
      </c>
      <c r="G91" s="72">
        <v>76805</v>
      </c>
      <c r="H91" s="72"/>
      <c r="I91" s="72"/>
      <c r="J91" s="72"/>
    </row>
    <row r="92" spans="1:10" ht="11.25" customHeight="1">
      <c r="A92" s="36" t="s">
        <v>82</v>
      </c>
      <c r="B92" s="37" t="s">
        <v>83</v>
      </c>
      <c r="C92" s="40" t="s">
        <v>220</v>
      </c>
      <c r="D92" s="40">
        <v>119</v>
      </c>
      <c r="E92" s="40">
        <v>213</v>
      </c>
      <c r="F92" s="74" t="s">
        <v>224</v>
      </c>
      <c r="G92" s="72">
        <v>23195</v>
      </c>
      <c r="H92" s="72"/>
      <c r="I92" s="72"/>
      <c r="J92" s="72"/>
    </row>
    <row r="93" spans="1:10" ht="12.75">
      <c r="A93" s="35" t="s">
        <v>176</v>
      </c>
      <c r="B93" s="37"/>
      <c r="C93" s="40"/>
      <c r="D93" s="40"/>
      <c r="E93" s="40"/>
      <c r="F93" s="37"/>
      <c r="G93" s="73">
        <f>G97+G101+G94</f>
        <v>500000</v>
      </c>
      <c r="H93" s="73">
        <f>H97+H101+H94</f>
        <v>500000</v>
      </c>
      <c r="I93" s="73">
        <f>I97+I101+I94</f>
        <v>500000</v>
      </c>
      <c r="J93" s="72">
        <v>0</v>
      </c>
    </row>
    <row r="94" spans="1:10" ht="12.75" hidden="1">
      <c r="A94" s="35" t="s">
        <v>74</v>
      </c>
      <c r="B94" s="37" t="s">
        <v>76</v>
      </c>
      <c r="C94" s="40"/>
      <c r="D94" s="40"/>
      <c r="E94" s="40"/>
      <c r="F94" s="37"/>
      <c r="G94" s="72">
        <f>G95+G96</f>
        <v>0</v>
      </c>
      <c r="H94" s="72">
        <f>H95+H96</f>
        <v>0</v>
      </c>
      <c r="I94" s="72">
        <f>I95+I96</f>
        <v>0</v>
      </c>
      <c r="J94" s="72"/>
    </row>
    <row r="95" spans="1:10" ht="12.75" hidden="1">
      <c r="A95" s="34" t="s">
        <v>78</v>
      </c>
      <c r="B95" s="37" t="s">
        <v>79</v>
      </c>
      <c r="C95" s="40">
        <v>90808010310226000</v>
      </c>
      <c r="D95" s="40">
        <v>111</v>
      </c>
      <c r="E95" s="40">
        <v>211</v>
      </c>
      <c r="F95" s="37" t="s">
        <v>177</v>
      </c>
      <c r="G95" s="72"/>
      <c r="H95" s="72"/>
      <c r="I95" s="72"/>
      <c r="J95" s="72"/>
    </row>
    <row r="96" spans="1:10" ht="33.75" hidden="1">
      <c r="A96" s="36" t="s">
        <v>82</v>
      </c>
      <c r="B96" s="37"/>
      <c r="C96" s="40">
        <v>90808010310226000</v>
      </c>
      <c r="D96" s="40">
        <v>119</v>
      </c>
      <c r="E96" s="40">
        <v>213</v>
      </c>
      <c r="F96" s="37" t="s">
        <v>177</v>
      </c>
      <c r="G96" s="72"/>
      <c r="H96" s="72"/>
      <c r="I96" s="72"/>
      <c r="J96" s="72"/>
    </row>
    <row r="97" spans="1:10" ht="12.75">
      <c r="A97" s="34" t="s">
        <v>84</v>
      </c>
      <c r="B97" s="37" t="s">
        <v>85</v>
      </c>
      <c r="C97" s="40"/>
      <c r="D97" s="40">
        <v>850</v>
      </c>
      <c r="E97" s="40"/>
      <c r="F97" s="37"/>
      <c r="G97" s="72">
        <f>G98+G99</f>
        <v>3000</v>
      </c>
      <c r="H97" s="72">
        <f>H98+H99</f>
        <v>3000</v>
      </c>
      <c r="I97" s="72">
        <f>I98+I99</f>
        <v>3000</v>
      </c>
      <c r="J97" s="40" t="s">
        <v>77</v>
      </c>
    </row>
    <row r="98" spans="1:10" ht="17.25">
      <c r="A98" s="35" t="s">
        <v>86</v>
      </c>
      <c r="B98" s="37" t="s">
        <v>87</v>
      </c>
      <c r="C98" s="40">
        <v>90808010310226000</v>
      </c>
      <c r="D98" s="40">
        <v>852</v>
      </c>
      <c r="E98" s="40">
        <v>290</v>
      </c>
      <c r="F98" s="37" t="s">
        <v>177</v>
      </c>
      <c r="G98" s="72">
        <v>3000</v>
      </c>
      <c r="H98" s="72">
        <v>3000</v>
      </c>
      <c r="I98" s="72">
        <v>3000</v>
      </c>
      <c r="J98" s="40" t="s">
        <v>77</v>
      </c>
    </row>
    <row r="99" spans="1:10" ht="17.25" customHeight="1">
      <c r="A99" s="35" t="s">
        <v>88</v>
      </c>
      <c r="B99" s="37" t="s">
        <v>89</v>
      </c>
      <c r="C99" s="40">
        <v>90808010310226000</v>
      </c>
      <c r="D99" s="40">
        <v>853</v>
      </c>
      <c r="E99" s="40">
        <v>290</v>
      </c>
      <c r="F99" s="37" t="s">
        <v>177</v>
      </c>
      <c r="G99" s="72"/>
      <c r="H99" s="72"/>
      <c r="I99" s="72"/>
      <c r="J99" s="40" t="s">
        <v>77</v>
      </c>
    </row>
    <row r="100" spans="1:10" ht="14.25" customHeight="1">
      <c r="A100" s="35" t="s">
        <v>92</v>
      </c>
      <c r="B100" s="37" t="s">
        <v>93</v>
      </c>
      <c r="C100" s="40"/>
      <c r="D100" s="40" t="s">
        <v>77</v>
      </c>
      <c r="E100" s="40"/>
      <c r="F100" s="37"/>
      <c r="G100" s="72"/>
      <c r="H100" s="72"/>
      <c r="I100" s="72"/>
      <c r="J100" s="40"/>
    </row>
    <row r="101" spans="1:10" ht="14.25" customHeight="1">
      <c r="A101" s="35" t="s">
        <v>96</v>
      </c>
      <c r="B101" s="37" t="s">
        <v>97</v>
      </c>
      <c r="C101" s="40"/>
      <c r="D101" s="40">
        <v>244</v>
      </c>
      <c r="E101" s="40"/>
      <c r="F101" s="37"/>
      <c r="G101" s="72">
        <f>G102+G103+G104+G105</f>
        <v>497000</v>
      </c>
      <c r="H101" s="72">
        <f>H102+H103+H104+H105</f>
        <v>497000</v>
      </c>
      <c r="I101" s="72">
        <f>I102+I103+I104+I105</f>
        <v>497000</v>
      </c>
      <c r="J101" s="72">
        <v>0</v>
      </c>
    </row>
    <row r="102" spans="1:10" ht="14.25" customHeight="1">
      <c r="A102" s="35" t="s">
        <v>164</v>
      </c>
      <c r="B102" s="37" t="s">
        <v>181</v>
      </c>
      <c r="C102" s="40">
        <v>90808010310226000</v>
      </c>
      <c r="D102" s="40">
        <v>244</v>
      </c>
      <c r="E102" s="40">
        <v>222</v>
      </c>
      <c r="F102" s="37" t="s">
        <v>177</v>
      </c>
      <c r="G102" s="72">
        <v>50000</v>
      </c>
      <c r="H102" s="72">
        <v>50000</v>
      </c>
      <c r="I102" s="72">
        <v>50000</v>
      </c>
      <c r="J102" s="72">
        <v>0</v>
      </c>
    </row>
    <row r="103" spans="1:10" ht="14.25" customHeight="1">
      <c r="A103" s="35" t="s">
        <v>165</v>
      </c>
      <c r="B103" s="37" t="s">
        <v>184</v>
      </c>
      <c r="C103" s="40">
        <v>90808010310226000</v>
      </c>
      <c r="D103" s="40">
        <v>244</v>
      </c>
      <c r="E103" s="40">
        <v>226</v>
      </c>
      <c r="F103" s="37" t="s">
        <v>177</v>
      </c>
      <c r="G103" s="72">
        <v>147000</v>
      </c>
      <c r="H103" s="72">
        <v>147000</v>
      </c>
      <c r="I103" s="72">
        <v>147000</v>
      </c>
      <c r="J103" s="72">
        <v>0</v>
      </c>
    </row>
    <row r="104" spans="1:10" ht="14.25" customHeight="1">
      <c r="A104" s="35" t="s">
        <v>166</v>
      </c>
      <c r="B104" s="37" t="s">
        <v>185</v>
      </c>
      <c r="C104" s="40">
        <v>90808010310226000</v>
      </c>
      <c r="D104" s="40">
        <v>244</v>
      </c>
      <c r="E104" s="40">
        <v>310</v>
      </c>
      <c r="F104" s="37" t="s">
        <v>177</v>
      </c>
      <c r="G104" s="72">
        <v>100000</v>
      </c>
      <c r="H104" s="72">
        <v>100000</v>
      </c>
      <c r="I104" s="72">
        <v>100000</v>
      </c>
      <c r="J104" s="72">
        <v>0</v>
      </c>
    </row>
    <row r="105" spans="1:10" ht="14.25" customHeight="1">
      <c r="A105" s="35" t="s">
        <v>167</v>
      </c>
      <c r="B105" s="37" t="s">
        <v>186</v>
      </c>
      <c r="C105" s="40">
        <v>90808010310226000</v>
      </c>
      <c r="D105" s="40">
        <v>244</v>
      </c>
      <c r="E105" s="40">
        <v>340</v>
      </c>
      <c r="F105" s="37" t="s">
        <v>177</v>
      </c>
      <c r="G105" s="72">
        <v>200000</v>
      </c>
      <c r="H105" s="72">
        <v>200000</v>
      </c>
      <c r="I105" s="72">
        <v>200000</v>
      </c>
      <c r="J105" s="72">
        <v>0</v>
      </c>
    </row>
    <row r="106" spans="1:10" ht="14.25" customHeight="1">
      <c r="A106" s="35"/>
      <c r="B106" s="37"/>
      <c r="C106" s="40"/>
      <c r="D106" s="40"/>
      <c r="E106" s="40"/>
      <c r="F106" s="37"/>
      <c r="G106" s="72"/>
      <c r="H106" s="72"/>
      <c r="I106" s="72"/>
      <c r="J106" s="40"/>
    </row>
    <row r="107" spans="1:10" ht="14.25" customHeight="1">
      <c r="A107" s="35" t="s">
        <v>98</v>
      </c>
      <c r="B107" s="37" t="s">
        <v>99</v>
      </c>
      <c r="C107" s="40"/>
      <c r="D107" s="40">
        <v>100</v>
      </c>
      <c r="E107" s="40"/>
      <c r="F107" s="37"/>
      <c r="G107" s="72">
        <v>0</v>
      </c>
      <c r="H107" s="72">
        <v>0</v>
      </c>
      <c r="I107" s="72">
        <v>0</v>
      </c>
      <c r="J107" s="72">
        <v>0</v>
      </c>
    </row>
    <row r="108" spans="1:10" ht="14.25" customHeight="1">
      <c r="A108" s="35" t="s">
        <v>100</v>
      </c>
      <c r="B108" s="37" t="s">
        <v>101</v>
      </c>
      <c r="C108" s="40"/>
      <c r="D108" s="40"/>
      <c r="E108" s="40"/>
      <c r="F108" s="37"/>
      <c r="G108" s="72">
        <v>0</v>
      </c>
      <c r="H108" s="72">
        <v>0</v>
      </c>
      <c r="I108" s="72">
        <v>0</v>
      </c>
      <c r="J108" s="72">
        <v>0</v>
      </c>
    </row>
    <row r="109" spans="1:10" ht="14.25" customHeight="1">
      <c r="A109" s="35" t="s">
        <v>102</v>
      </c>
      <c r="B109" s="37" t="s">
        <v>103</v>
      </c>
      <c r="C109" s="40"/>
      <c r="D109" s="40"/>
      <c r="E109" s="40"/>
      <c r="F109" s="37"/>
      <c r="G109" s="72">
        <v>0</v>
      </c>
      <c r="H109" s="72">
        <v>0</v>
      </c>
      <c r="I109" s="72">
        <v>0</v>
      </c>
      <c r="J109" s="72">
        <v>0</v>
      </c>
    </row>
    <row r="110" spans="1:10" ht="14.25" customHeight="1">
      <c r="A110" s="35" t="s">
        <v>104</v>
      </c>
      <c r="B110" s="37" t="s">
        <v>105</v>
      </c>
      <c r="C110" s="40"/>
      <c r="D110" s="40" t="s">
        <v>77</v>
      </c>
      <c r="E110" s="40"/>
      <c r="F110" s="37"/>
      <c r="G110" s="72">
        <v>0</v>
      </c>
      <c r="H110" s="72">
        <v>0</v>
      </c>
      <c r="I110" s="72">
        <v>0</v>
      </c>
      <c r="J110" s="72">
        <v>0</v>
      </c>
    </row>
    <row r="111" spans="1:10" ht="14.25" customHeight="1">
      <c r="A111" s="35" t="s">
        <v>106</v>
      </c>
      <c r="B111" s="37" t="s">
        <v>107</v>
      </c>
      <c r="C111" s="40"/>
      <c r="D111" s="40">
        <v>610</v>
      </c>
      <c r="E111" s="40"/>
      <c r="F111" s="37"/>
      <c r="G111" s="72">
        <v>0</v>
      </c>
      <c r="H111" s="72">
        <v>0</v>
      </c>
      <c r="I111" s="72">
        <v>0</v>
      </c>
      <c r="J111" s="72">
        <v>0</v>
      </c>
    </row>
    <row r="112" spans="1:10" ht="12.75">
      <c r="A112" s="43"/>
      <c r="B112" s="44"/>
      <c r="C112" s="45"/>
      <c r="D112" s="45"/>
      <c r="E112" s="46"/>
      <c r="F112" s="44"/>
      <c r="G112" s="47"/>
      <c r="H112" s="47"/>
      <c r="I112" s="47"/>
      <c r="J112" s="47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136" zoomScaleNormal="118" zoomScaleSheetLayoutView="136" workbookViewId="0" topLeftCell="A1">
      <selection activeCell="G16" sqref="G16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5" width="9.25390625" style="0" customWidth="1"/>
    <col min="6" max="6" width="7.00390625" style="8" customWidth="1"/>
    <col min="7" max="8" width="10.375" style="6" customWidth="1"/>
    <col min="9" max="9" width="10.125" style="6" customWidth="1"/>
    <col min="10" max="10" width="11.00390625" style="6" bestFit="1" customWidth="1"/>
  </cols>
  <sheetData>
    <row r="1" spans="1:10" ht="18" customHeight="1">
      <c r="A1" s="123" t="s">
        <v>4</v>
      </c>
      <c r="B1" s="109" t="s">
        <v>0</v>
      </c>
      <c r="C1" s="109" t="s">
        <v>108</v>
      </c>
      <c r="D1" s="104" t="s">
        <v>21</v>
      </c>
      <c r="E1" s="132" t="s">
        <v>226</v>
      </c>
      <c r="F1" s="104" t="s">
        <v>227</v>
      </c>
      <c r="G1" s="112" t="s">
        <v>23</v>
      </c>
      <c r="H1" s="113"/>
      <c r="I1" s="113"/>
      <c r="J1" s="122"/>
    </row>
    <row r="2" spans="1:10" ht="18" customHeight="1">
      <c r="A2" s="124"/>
      <c r="B2" s="110"/>
      <c r="C2" s="110"/>
      <c r="D2" s="105"/>
      <c r="E2" s="133"/>
      <c r="F2" s="105"/>
      <c r="G2" s="42" t="s">
        <v>25</v>
      </c>
      <c r="H2" s="42" t="s">
        <v>201</v>
      </c>
      <c r="I2" s="42" t="s">
        <v>212</v>
      </c>
      <c r="J2" s="19" t="s">
        <v>28</v>
      </c>
    </row>
    <row r="3" spans="1:10" ht="45" customHeight="1">
      <c r="A3" s="125"/>
      <c r="B3" s="115"/>
      <c r="C3" s="115"/>
      <c r="D3" s="119"/>
      <c r="E3" s="134"/>
      <c r="F3" s="119"/>
      <c r="G3" s="18" t="s">
        <v>24</v>
      </c>
      <c r="H3" s="18" t="s">
        <v>26</v>
      </c>
      <c r="I3" s="18" t="s">
        <v>27</v>
      </c>
      <c r="J3" s="17" t="s">
        <v>29</v>
      </c>
    </row>
    <row r="4" spans="1:10" ht="18" customHeight="1">
      <c r="A4" s="23">
        <v>1</v>
      </c>
      <c r="B4" s="23">
        <v>2</v>
      </c>
      <c r="C4" s="23">
        <v>3</v>
      </c>
      <c r="D4" s="23">
        <v>4</v>
      </c>
      <c r="E4" s="23" t="s">
        <v>228</v>
      </c>
      <c r="F4" s="23" t="s">
        <v>229</v>
      </c>
      <c r="G4" s="23">
        <v>5</v>
      </c>
      <c r="H4" s="23">
        <v>6</v>
      </c>
      <c r="I4" s="23">
        <v>7</v>
      </c>
      <c r="J4" s="23">
        <v>8</v>
      </c>
    </row>
    <row r="5" spans="1:10" ht="12.75">
      <c r="A5" s="70">
        <v>1</v>
      </c>
      <c r="B5" s="36" t="s">
        <v>109</v>
      </c>
      <c r="C5" s="37" t="s">
        <v>110</v>
      </c>
      <c r="D5" s="40" t="s">
        <v>77</v>
      </c>
      <c r="E5" s="40" t="s">
        <v>77</v>
      </c>
      <c r="F5" s="40" t="s">
        <v>77</v>
      </c>
      <c r="G5" s="72">
        <f>G12</f>
        <v>41782626</v>
      </c>
      <c r="H5" s="72">
        <f>H12</f>
        <v>41082526</v>
      </c>
      <c r="I5" s="72">
        <f>I12</f>
        <v>41082526</v>
      </c>
      <c r="J5" s="72">
        <v>0</v>
      </c>
    </row>
    <row r="6" spans="1:10" ht="50.25">
      <c r="A6" s="70" t="s">
        <v>111</v>
      </c>
      <c r="B6" s="34" t="s">
        <v>112</v>
      </c>
      <c r="C6" s="37" t="s">
        <v>113</v>
      </c>
      <c r="D6" s="40" t="s">
        <v>77</v>
      </c>
      <c r="E6" s="40" t="s">
        <v>77</v>
      </c>
      <c r="F6" s="40" t="s">
        <v>77</v>
      </c>
      <c r="G6" s="72">
        <v>0</v>
      </c>
      <c r="H6" s="72">
        <v>0</v>
      </c>
      <c r="I6" s="72">
        <v>0</v>
      </c>
      <c r="J6" s="72">
        <v>0</v>
      </c>
    </row>
    <row r="7" spans="1:10" ht="25.5">
      <c r="A7" s="71" t="s">
        <v>114</v>
      </c>
      <c r="B7" s="34" t="s">
        <v>115</v>
      </c>
      <c r="C7" s="37" t="s">
        <v>116</v>
      </c>
      <c r="D7" s="40" t="s">
        <v>77</v>
      </c>
      <c r="E7" s="40" t="s">
        <v>77</v>
      </c>
      <c r="F7" s="40" t="s">
        <v>77</v>
      </c>
      <c r="G7" s="72">
        <v>0</v>
      </c>
      <c r="H7" s="72">
        <v>0</v>
      </c>
      <c r="I7" s="72">
        <v>0</v>
      </c>
      <c r="J7" s="72">
        <v>0</v>
      </c>
    </row>
    <row r="8" spans="1:10" ht="17.25">
      <c r="A8" s="70" t="s">
        <v>117</v>
      </c>
      <c r="B8" s="34" t="s">
        <v>118</v>
      </c>
      <c r="C8" s="37" t="s">
        <v>119</v>
      </c>
      <c r="D8" s="40" t="s">
        <v>77</v>
      </c>
      <c r="E8" s="40" t="s">
        <v>77</v>
      </c>
      <c r="F8" s="40" t="s">
        <v>77</v>
      </c>
      <c r="G8" s="72">
        <v>0</v>
      </c>
      <c r="H8" s="72">
        <v>0</v>
      </c>
      <c r="I8" s="72">
        <v>0</v>
      </c>
      <c r="J8" s="72">
        <v>0</v>
      </c>
    </row>
    <row r="9" spans="1:10" ht="12.75">
      <c r="A9" s="70" t="s">
        <v>230</v>
      </c>
      <c r="B9" s="34" t="s">
        <v>231</v>
      </c>
      <c r="C9" s="37" t="s">
        <v>232</v>
      </c>
      <c r="D9" s="40" t="s">
        <v>77</v>
      </c>
      <c r="E9" s="40" t="s">
        <v>77</v>
      </c>
      <c r="F9" s="40" t="s">
        <v>77</v>
      </c>
      <c r="G9" s="72">
        <v>0</v>
      </c>
      <c r="H9" s="72">
        <v>0</v>
      </c>
      <c r="I9" s="72">
        <v>0</v>
      </c>
      <c r="J9" s="72">
        <v>0</v>
      </c>
    </row>
    <row r="10" spans="1:10" ht="12.75">
      <c r="A10" s="70"/>
      <c r="B10" s="36" t="s">
        <v>233</v>
      </c>
      <c r="C10" s="37" t="s">
        <v>234</v>
      </c>
      <c r="D10" s="40" t="s">
        <v>77</v>
      </c>
      <c r="E10" s="40" t="s">
        <v>77</v>
      </c>
      <c r="F10" s="40" t="s">
        <v>77</v>
      </c>
      <c r="G10" s="72">
        <v>0</v>
      </c>
      <c r="H10" s="72">
        <v>0</v>
      </c>
      <c r="I10" s="72">
        <v>0</v>
      </c>
      <c r="J10" s="72">
        <v>0</v>
      </c>
    </row>
    <row r="11" spans="1:10" ht="12.75">
      <c r="A11" s="70"/>
      <c r="B11" s="36" t="s">
        <v>235</v>
      </c>
      <c r="C11" s="37" t="s">
        <v>236</v>
      </c>
      <c r="D11" s="40" t="s">
        <v>77</v>
      </c>
      <c r="E11" s="40" t="s">
        <v>77</v>
      </c>
      <c r="F11" s="40" t="s">
        <v>77</v>
      </c>
      <c r="G11" s="72">
        <v>0</v>
      </c>
      <c r="H11" s="72">
        <v>0</v>
      </c>
      <c r="I11" s="72">
        <v>0</v>
      </c>
      <c r="J11" s="72">
        <v>0</v>
      </c>
    </row>
    <row r="12" spans="1:10" ht="25.5">
      <c r="A12" s="70" t="s">
        <v>120</v>
      </c>
      <c r="B12" s="34" t="s">
        <v>121</v>
      </c>
      <c r="C12" s="37" t="s">
        <v>122</v>
      </c>
      <c r="D12" s="40" t="s">
        <v>77</v>
      </c>
      <c r="E12" s="40" t="s">
        <v>77</v>
      </c>
      <c r="F12" s="40" t="s">
        <v>77</v>
      </c>
      <c r="G12" s="72">
        <f>G13+G23+G15</f>
        <v>41782626</v>
      </c>
      <c r="H12" s="72">
        <f>H13+H23</f>
        <v>41082526</v>
      </c>
      <c r="I12" s="72">
        <f>I13+I23</f>
        <v>41082526</v>
      </c>
      <c r="J12" s="72">
        <v>0</v>
      </c>
    </row>
    <row r="13" spans="1:10" ht="17.25">
      <c r="A13" s="70" t="s">
        <v>123</v>
      </c>
      <c r="B13" s="34" t="s">
        <v>124</v>
      </c>
      <c r="C13" s="37" t="s">
        <v>125</v>
      </c>
      <c r="D13" s="40" t="s">
        <v>77</v>
      </c>
      <c r="E13" s="40" t="s">
        <v>77</v>
      </c>
      <c r="F13" s="40" t="s">
        <v>77</v>
      </c>
      <c r="G13" s="72">
        <f>G14</f>
        <v>40291449.02</v>
      </c>
      <c r="H13" s="72">
        <f>H14</f>
        <v>40585526</v>
      </c>
      <c r="I13" s="72">
        <f>I14</f>
        <v>40585526</v>
      </c>
      <c r="J13" s="72">
        <v>0</v>
      </c>
    </row>
    <row r="14" spans="1:10" ht="12.75">
      <c r="A14" s="70" t="s">
        <v>126</v>
      </c>
      <c r="B14" s="34" t="s">
        <v>127</v>
      </c>
      <c r="C14" s="37" t="s">
        <v>128</v>
      </c>
      <c r="D14" s="40" t="s">
        <v>77</v>
      </c>
      <c r="E14" s="40" t="s">
        <v>77</v>
      </c>
      <c r="F14" s="40" t="s">
        <v>77</v>
      </c>
      <c r="G14" s="72">
        <v>40291449.02</v>
      </c>
      <c r="H14" s="72">
        <v>40585526</v>
      </c>
      <c r="I14" s="72">
        <v>40585526</v>
      </c>
      <c r="J14" s="72">
        <v>0</v>
      </c>
    </row>
    <row r="15" spans="1:10" ht="17.25">
      <c r="A15" s="70" t="s">
        <v>129</v>
      </c>
      <c r="B15" s="34" t="s">
        <v>130</v>
      </c>
      <c r="C15" s="37" t="s">
        <v>131</v>
      </c>
      <c r="D15" s="40" t="s">
        <v>77</v>
      </c>
      <c r="E15" s="40" t="s">
        <v>77</v>
      </c>
      <c r="F15" s="40" t="s">
        <v>77</v>
      </c>
      <c r="G15" s="72">
        <f>G16</f>
        <v>994176.98</v>
      </c>
      <c r="H15" s="72" t="s">
        <v>216</v>
      </c>
      <c r="I15" s="72" t="s">
        <v>216</v>
      </c>
      <c r="J15" s="72">
        <v>0</v>
      </c>
    </row>
    <row r="16" spans="1:10" ht="12.75">
      <c r="A16" s="70" t="s">
        <v>132</v>
      </c>
      <c r="B16" s="34" t="s">
        <v>127</v>
      </c>
      <c r="C16" s="37" t="s">
        <v>133</v>
      </c>
      <c r="D16" s="40" t="s">
        <v>77</v>
      </c>
      <c r="E16" s="40" t="s">
        <v>77</v>
      </c>
      <c r="F16" s="40" t="s">
        <v>77</v>
      </c>
      <c r="G16" s="72">
        <v>994176.98</v>
      </c>
      <c r="H16" s="72" t="s">
        <v>216</v>
      </c>
      <c r="I16" s="72" t="s">
        <v>216</v>
      </c>
      <c r="J16" s="72">
        <v>0</v>
      </c>
    </row>
    <row r="17" spans="1:10" ht="12.75">
      <c r="A17" s="70"/>
      <c r="B17" s="36" t="s">
        <v>233</v>
      </c>
      <c r="C17" s="37" t="s">
        <v>237</v>
      </c>
      <c r="D17" s="40" t="s">
        <v>77</v>
      </c>
      <c r="E17" s="40" t="s">
        <v>77</v>
      </c>
      <c r="F17" s="40" t="s">
        <v>77</v>
      </c>
      <c r="G17" s="72">
        <v>0</v>
      </c>
      <c r="H17" s="72">
        <v>0</v>
      </c>
      <c r="I17" s="72">
        <v>0</v>
      </c>
      <c r="J17" s="72">
        <v>0</v>
      </c>
    </row>
    <row r="18" spans="1:10" ht="17.25">
      <c r="A18" s="70" t="s">
        <v>134</v>
      </c>
      <c r="B18" s="34" t="s">
        <v>135</v>
      </c>
      <c r="C18" s="37" t="s">
        <v>136</v>
      </c>
      <c r="D18" s="40" t="s">
        <v>77</v>
      </c>
      <c r="E18" s="40" t="s">
        <v>77</v>
      </c>
      <c r="F18" s="40" t="s">
        <v>77</v>
      </c>
      <c r="G18" s="72">
        <v>0</v>
      </c>
      <c r="H18" s="72">
        <v>0</v>
      </c>
      <c r="I18" s="72">
        <v>0</v>
      </c>
      <c r="J18" s="72">
        <v>0</v>
      </c>
    </row>
    <row r="19" spans="1:10" ht="12.75">
      <c r="A19" s="70"/>
      <c r="B19" s="36" t="s">
        <v>233</v>
      </c>
      <c r="C19" s="37" t="s">
        <v>238</v>
      </c>
      <c r="D19" s="40" t="s">
        <v>77</v>
      </c>
      <c r="E19" s="40" t="s">
        <v>77</v>
      </c>
      <c r="F19" s="40" t="s">
        <v>77</v>
      </c>
      <c r="G19" s="72">
        <v>0</v>
      </c>
      <c r="H19" s="72">
        <v>0</v>
      </c>
      <c r="I19" s="72">
        <v>0</v>
      </c>
      <c r="J19" s="72">
        <v>0</v>
      </c>
    </row>
    <row r="20" spans="1:10" ht="12.75">
      <c r="A20" s="70"/>
      <c r="B20" s="36" t="s">
        <v>235</v>
      </c>
      <c r="C20" s="37" t="s">
        <v>239</v>
      </c>
      <c r="D20" s="40" t="s">
        <v>77</v>
      </c>
      <c r="E20" s="40" t="s">
        <v>77</v>
      </c>
      <c r="F20" s="40" t="s">
        <v>77</v>
      </c>
      <c r="G20" s="72">
        <v>0</v>
      </c>
      <c r="H20" s="72">
        <v>0</v>
      </c>
      <c r="I20" s="72">
        <v>0</v>
      </c>
      <c r="J20" s="72">
        <v>0</v>
      </c>
    </row>
    <row r="21" spans="1:10" ht="12.75">
      <c r="A21" s="71" t="s">
        <v>137</v>
      </c>
      <c r="B21" s="34" t="s">
        <v>138</v>
      </c>
      <c r="C21" s="37" t="s">
        <v>139</v>
      </c>
      <c r="D21" s="40" t="s">
        <v>77</v>
      </c>
      <c r="E21" s="40" t="s">
        <v>77</v>
      </c>
      <c r="F21" s="40" t="s">
        <v>77</v>
      </c>
      <c r="G21" s="72">
        <v>0</v>
      </c>
      <c r="H21" s="72">
        <v>0</v>
      </c>
      <c r="I21" s="72">
        <v>0</v>
      </c>
      <c r="J21" s="72">
        <v>0</v>
      </c>
    </row>
    <row r="22" spans="1:10" ht="12.75">
      <c r="A22" s="70" t="s">
        <v>140</v>
      </c>
      <c r="B22" s="34" t="s">
        <v>127</v>
      </c>
      <c r="C22" s="37" t="s">
        <v>141</v>
      </c>
      <c r="D22" s="40" t="s">
        <v>77</v>
      </c>
      <c r="E22" s="40" t="s">
        <v>77</v>
      </c>
      <c r="F22" s="40" t="s">
        <v>77</v>
      </c>
      <c r="G22" s="72">
        <v>0</v>
      </c>
      <c r="H22" s="72">
        <v>0</v>
      </c>
      <c r="I22" s="72">
        <v>0</v>
      </c>
      <c r="J22" s="72">
        <v>0</v>
      </c>
    </row>
    <row r="23" spans="1:10" ht="12.75">
      <c r="A23" s="70" t="s">
        <v>142</v>
      </c>
      <c r="B23" s="34" t="s">
        <v>143</v>
      </c>
      <c r="C23" s="37" t="s">
        <v>144</v>
      </c>
      <c r="D23" s="40" t="s">
        <v>77</v>
      </c>
      <c r="E23" s="40" t="s">
        <v>77</v>
      </c>
      <c r="F23" s="40" t="s">
        <v>77</v>
      </c>
      <c r="G23" s="72">
        <f>G24</f>
        <v>497000</v>
      </c>
      <c r="H23" s="72">
        <f>H24</f>
        <v>497000</v>
      </c>
      <c r="I23" s="72">
        <f>I24</f>
        <v>497000</v>
      </c>
      <c r="J23" s="72">
        <v>0</v>
      </c>
    </row>
    <row r="24" spans="1:10" ht="12.75">
      <c r="A24" s="70" t="s">
        <v>145</v>
      </c>
      <c r="B24" s="34" t="s">
        <v>127</v>
      </c>
      <c r="C24" s="37" t="s">
        <v>146</v>
      </c>
      <c r="D24" s="40" t="s">
        <v>77</v>
      </c>
      <c r="E24" s="40" t="s">
        <v>77</v>
      </c>
      <c r="F24" s="40" t="s">
        <v>77</v>
      </c>
      <c r="G24" s="72">
        <v>497000</v>
      </c>
      <c r="H24" s="72">
        <v>497000</v>
      </c>
      <c r="I24" s="72">
        <v>497000</v>
      </c>
      <c r="J24" s="72">
        <v>0</v>
      </c>
    </row>
    <row r="25" spans="1:10" ht="12.75">
      <c r="A25" s="70"/>
      <c r="B25" s="36" t="s">
        <v>233</v>
      </c>
      <c r="C25" s="37" t="s">
        <v>240</v>
      </c>
      <c r="D25" s="40" t="s">
        <v>77</v>
      </c>
      <c r="E25" s="40" t="s">
        <v>77</v>
      </c>
      <c r="F25" s="40" t="s">
        <v>77</v>
      </c>
      <c r="G25" s="72">
        <v>0</v>
      </c>
      <c r="H25" s="72">
        <v>0</v>
      </c>
      <c r="I25" s="72">
        <v>0</v>
      </c>
      <c r="J25" s="72">
        <v>0</v>
      </c>
    </row>
    <row r="26" spans="1:10" ht="12.75">
      <c r="A26" s="70"/>
      <c r="B26" s="36" t="s">
        <v>235</v>
      </c>
      <c r="C26" s="37" t="s">
        <v>241</v>
      </c>
      <c r="D26" s="40" t="s">
        <v>77</v>
      </c>
      <c r="E26" s="40" t="s">
        <v>77</v>
      </c>
      <c r="F26" s="40" t="s">
        <v>77</v>
      </c>
      <c r="G26" s="72">
        <v>0</v>
      </c>
      <c r="H26" s="72">
        <v>0</v>
      </c>
      <c r="I26" s="72">
        <v>0</v>
      </c>
      <c r="J26" s="72">
        <v>0</v>
      </c>
    </row>
    <row r="27" spans="1:10" ht="25.5">
      <c r="A27" s="70">
        <v>2</v>
      </c>
      <c r="B27" s="34" t="s">
        <v>147</v>
      </c>
      <c r="C27" s="37" t="s">
        <v>148</v>
      </c>
      <c r="D27" s="40" t="s">
        <v>77</v>
      </c>
      <c r="E27" s="40" t="s">
        <v>77</v>
      </c>
      <c r="F27" s="40" t="s">
        <v>77</v>
      </c>
      <c r="G27" s="72">
        <f>G5</f>
        <v>41782626</v>
      </c>
      <c r="H27" s="72">
        <f>H5</f>
        <v>41082526</v>
      </c>
      <c r="I27" s="72">
        <f>I5</f>
        <v>41082526</v>
      </c>
      <c r="J27" s="72">
        <v>0</v>
      </c>
    </row>
    <row r="28" spans="1:10" ht="14.25" customHeight="1">
      <c r="A28" s="48"/>
      <c r="B28" s="34" t="s">
        <v>149</v>
      </c>
      <c r="C28" s="37" t="s">
        <v>150</v>
      </c>
      <c r="D28" s="40" t="s">
        <v>77</v>
      </c>
      <c r="E28" s="40" t="s">
        <v>77</v>
      </c>
      <c r="F28" s="40" t="s">
        <v>77</v>
      </c>
      <c r="G28" s="72">
        <v>0</v>
      </c>
      <c r="H28" s="72">
        <v>0</v>
      </c>
      <c r="I28" s="72">
        <v>0</v>
      </c>
      <c r="J28" s="72">
        <v>0</v>
      </c>
    </row>
    <row r="29" spans="2:10" ht="12.75">
      <c r="B29" s="43"/>
      <c r="C29" s="44"/>
      <c r="D29" s="45"/>
      <c r="E29" s="44"/>
      <c r="F29" s="45"/>
      <c r="G29" s="47"/>
      <c r="H29" s="47"/>
      <c r="I29" s="47"/>
      <c r="J29" s="47"/>
    </row>
    <row r="31" spans="2:9" ht="12.75">
      <c r="B31" s="131" t="s">
        <v>154</v>
      </c>
      <c r="C31" s="131"/>
      <c r="D31" s="131"/>
      <c r="E31" s="85"/>
      <c r="F31" s="126" t="s">
        <v>153</v>
      </c>
      <c r="G31" s="84"/>
      <c r="H31" s="127" t="s">
        <v>152</v>
      </c>
      <c r="I31" s="127"/>
    </row>
    <row r="32" spans="2:9" ht="12.75">
      <c r="B32" s="49" t="s">
        <v>151</v>
      </c>
      <c r="C32" s="50"/>
      <c r="D32" s="49"/>
      <c r="E32" s="50"/>
      <c r="F32" s="128" t="s">
        <v>7</v>
      </c>
      <c r="G32" s="129"/>
      <c r="H32" s="130" t="s">
        <v>8</v>
      </c>
      <c r="I32" s="130"/>
    </row>
    <row r="34" spans="4:10" s="28" customFormat="1" ht="12.75">
      <c r="D34" s="29"/>
      <c r="F34" s="29"/>
      <c r="G34" s="11"/>
      <c r="H34" s="11"/>
      <c r="I34" s="11"/>
      <c r="J34" s="11"/>
    </row>
    <row r="35" spans="2:10" s="12" customFormat="1" ht="11.25">
      <c r="B35" s="12" t="s">
        <v>225</v>
      </c>
      <c r="D35" s="13"/>
      <c r="F35" s="13"/>
      <c r="G35" s="14"/>
      <c r="H35" s="14"/>
      <c r="I35" s="14"/>
      <c r="J35" s="14"/>
    </row>
    <row r="36" spans="4:10" s="28" customFormat="1" ht="12.75">
      <c r="D36" s="29"/>
      <c r="F36" s="29"/>
      <c r="G36" s="11"/>
      <c r="H36" s="11"/>
      <c r="I36" s="11"/>
      <c r="J36" s="11"/>
    </row>
    <row r="37" spans="2:10" s="28" customFormat="1" ht="12.75">
      <c r="B37" s="28" t="s">
        <v>155</v>
      </c>
      <c r="D37" s="29"/>
      <c r="F37" s="29"/>
      <c r="G37" s="11"/>
      <c r="H37" s="11"/>
      <c r="I37" s="11"/>
      <c r="J37" s="11"/>
    </row>
    <row r="38" spans="4:10" s="28" customFormat="1" ht="12.75">
      <c r="D38" s="29"/>
      <c r="F38" s="29"/>
      <c r="G38" s="11"/>
      <c r="H38" s="11"/>
      <c r="I38" s="11"/>
      <c r="J38" s="11"/>
    </row>
    <row r="39" spans="4:10" s="28" customFormat="1" ht="12.75">
      <c r="D39" s="29"/>
      <c r="F39" s="29"/>
      <c r="G39" s="11"/>
      <c r="H39" s="11"/>
      <c r="I39" s="11"/>
      <c r="J39" s="11"/>
    </row>
    <row r="40" spans="2:10" s="28" customFormat="1" ht="12.75">
      <c r="B40" s="51" t="s">
        <v>17</v>
      </c>
      <c r="C40" s="52"/>
      <c r="D40" s="53"/>
      <c r="E40" s="52"/>
      <c r="F40" s="53"/>
      <c r="G40" s="54"/>
      <c r="H40" s="55"/>
      <c r="I40" s="11"/>
      <c r="J40" s="11"/>
    </row>
    <row r="41" spans="2:10" s="28" customFormat="1" ht="12.75">
      <c r="B41" s="56" t="s">
        <v>15</v>
      </c>
      <c r="C41" s="57"/>
      <c r="D41" s="58"/>
      <c r="E41" s="57"/>
      <c r="F41" s="58"/>
      <c r="G41" s="59"/>
      <c r="H41" s="60"/>
      <c r="I41" s="11"/>
      <c r="J41" s="11"/>
    </row>
    <row r="42" spans="2:10" s="28" customFormat="1" ht="12.75">
      <c r="B42" s="56"/>
      <c r="C42" s="57"/>
      <c r="D42" s="58"/>
      <c r="E42" s="57"/>
      <c r="F42" s="58"/>
      <c r="G42" s="59"/>
      <c r="H42" s="60"/>
      <c r="I42" s="11"/>
      <c r="J42" s="11"/>
    </row>
    <row r="43" spans="2:10" s="28" customFormat="1" ht="12.75">
      <c r="B43" s="56" t="s">
        <v>157</v>
      </c>
      <c r="C43" s="57"/>
      <c r="D43" s="58"/>
      <c r="E43" s="57"/>
      <c r="F43" s="58"/>
      <c r="G43" s="59"/>
      <c r="H43" s="60"/>
      <c r="I43" s="11"/>
      <c r="J43" s="11"/>
    </row>
    <row r="44" spans="2:8" ht="12.75">
      <c r="B44" s="56" t="s">
        <v>158</v>
      </c>
      <c r="C44" s="61"/>
      <c r="D44" s="62"/>
      <c r="E44" s="61"/>
      <c r="F44" s="62"/>
      <c r="G44" s="63"/>
      <c r="H44" s="64"/>
    </row>
    <row r="45" spans="2:8" ht="17.25" customHeight="1">
      <c r="B45" s="65" t="s">
        <v>156</v>
      </c>
      <c r="C45" s="66"/>
      <c r="D45" s="67"/>
      <c r="E45" s="66"/>
      <c r="F45" s="67"/>
      <c r="G45" s="68"/>
      <c r="H45" s="69"/>
    </row>
    <row r="47" spans="1:10" ht="45.75" customHeight="1">
      <c r="A47" s="121" t="s">
        <v>242</v>
      </c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32.25" customHeight="1">
      <c r="A48" s="121" t="s">
        <v>243</v>
      </c>
      <c r="B48" s="121"/>
      <c r="C48" s="121"/>
      <c r="D48" s="121"/>
      <c r="E48" s="121"/>
      <c r="F48" s="121"/>
      <c r="G48" s="121"/>
      <c r="H48" s="121"/>
      <c r="I48" s="121"/>
      <c r="J48" s="121"/>
    </row>
  </sheetData>
  <sheetProtection/>
  <mergeCells count="14">
    <mergeCell ref="E1:E3"/>
    <mergeCell ref="F1:F3"/>
    <mergeCell ref="C1:C3"/>
    <mergeCell ref="D1:D3"/>
    <mergeCell ref="A47:J47"/>
    <mergeCell ref="A48:J48"/>
    <mergeCell ref="G1:J1"/>
    <mergeCell ref="A1:A3"/>
    <mergeCell ref="F31:G31"/>
    <mergeCell ref="H31:I31"/>
    <mergeCell ref="F32:G32"/>
    <mergeCell ref="H32:I32"/>
    <mergeCell ref="B31:E31"/>
    <mergeCell ref="B1:B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2022-01-14T10:06:11Z</cp:lastPrinted>
  <dcterms:created xsi:type="dcterms:W3CDTF">2004-09-19T06:34:55Z</dcterms:created>
  <dcterms:modified xsi:type="dcterms:W3CDTF">2022-01-14T10:25:29Z</dcterms:modified>
  <cp:category/>
  <cp:version/>
  <cp:contentType/>
  <cp:contentStatus/>
</cp:coreProperties>
</file>