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825" windowHeight="8730"/>
  </bookViews>
  <sheets>
    <sheet name="прил.7" sheetId="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5" l="1"/>
  <c r="C66" i="5"/>
  <c r="C55" i="5"/>
  <c r="C53" i="5"/>
  <c r="C51" i="5"/>
  <c r="C38" i="5"/>
  <c r="C36" i="5"/>
  <c r="C34" i="5"/>
  <c r="C24" i="5"/>
  <c r="C21" i="5"/>
  <c r="C47" i="5" l="1"/>
</calcChain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<sst xmlns="http://schemas.openxmlformats.org/spreadsheetml/2006/main" count="268" uniqueCount="184">
  <si>
    <t>№ строки</t>
  </si>
  <si>
    <t>Наименование муниципальной программы (подпрограммы)</t>
  </si>
  <si>
    <t xml:space="preserve">Расходы бюджета в 2016 году в тыс. рублях </t>
  </si>
  <si>
    <t>бюджеты финансирования</t>
  </si>
  <si>
    <t>Оценка полноты финансирования  G1</t>
  </si>
  <si>
    <t>1. Муниципальная программа МО Красноуфимский округ "Повышение эффективности управления муниципальной собственностью МО Красноуфимский  округ"</t>
  </si>
  <si>
    <t>мест. бюджет</t>
  </si>
  <si>
    <t>0,97 - неполное финансирование</t>
  </si>
  <si>
    <t xml:space="preserve"> мест. бюджет</t>
  </si>
  <si>
    <t>1,0 - полное финансирование</t>
  </si>
  <si>
    <t>Подпрограмма "Обеспечение  реализации муниципальной программы  "Повышение эффективности управления муниципальной собственностью МО Красноуфимский  округ"</t>
  </si>
  <si>
    <t>Подпрограмма"  Улучшение жилищных условий граждан, проживающих на территории  МО Красноуфимский округ"</t>
  </si>
  <si>
    <t>2.  Муниципальная программа МО Красноуфимский округ  "Развитие системы образования в муниципальном образовании Красноуфимский округ  до 2024 года"</t>
  </si>
  <si>
    <t>Подпрограмма "Развитие системы дошкольного образования в Муниципальном образовании  Красноуфимский округ до 2024 года"</t>
  </si>
  <si>
    <t xml:space="preserve"> обл. бюджет, мест. бюджет</t>
  </si>
  <si>
    <t>0,94 - неполное финансирование</t>
  </si>
  <si>
    <t>Подпрограмма "Развитие системы общего образования в Муниципальном образовании  Красноуфимский округ до 2024 года"</t>
  </si>
  <si>
    <t>Подпрограмма "Развитие системы дополнительного образования в Муниципальном образовании Красноуфимский оркуг до 2024 года"</t>
  </si>
  <si>
    <t>1,0  - полное финансирование</t>
  </si>
  <si>
    <t>Подпрограмма "Организация отдыха и оздоровления детей в каникулярное время в Муниципальном образовании Красноуфимский округ до 2024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</si>
  <si>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2024 года" </t>
  </si>
  <si>
    <t>обл. бюджет, мест. бюджет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</si>
  <si>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2024 года"</t>
  </si>
  <si>
    <t>0,99 - полное финансирование</t>
  </si>
  <si>
    <t>3. Муниципальная программа МО Красноуфимский округ "Развитие культуры в МО Красноуфимский округ до 2024 года"</t>
  </si>
  <si>
    <t>фед. бюджет, обл. бюджет, мест. бюджет</t>
  </si>
  <si>
    <t>Подпрограмма "Развитие культуры и искусства в МО Красноуфимский округ до 2024 года"</t>
  </si>
  <si>
    <t>Подпрограмма "Развитие образования в сфере культуры и искусства в МО Красноуфимский округ до 2024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</si>
  <si>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2024 года"</t>
  </si>
  <si>
    <t>4. Муниципальная программа МО Красноуфимский округ "Градостроительное планирование территорий МО Красноуфимский округ  до 2024 года"</t>
  </si>
  <si>
    <t xml:space="preserve"> обл. бюджет, мест. бюджет, внебюд. источники</t>
  </si>
  <si>
    <t>1,00 - высокая результативность</t>
  </si>
  <si>
    <t>обл. и мест. бюджет</t>
  </si>
  <si>
    <t xml:space="preserve">1,0 - высокая результативность </t>
  </si>
  <si>
    <t>фед., обл., мест. бюджет</t>
  </si>
  <si>
    <t>фед. бюджет,            обл. бюджет,  мест. бюджет</t>
  </si>
  <si>
    <t>1. Подпрограмма "Защита населения и территории МО Красноуфимский округ  от чрезвычайных ситуаций природного, техногенного, биолого-социального характера, гражданская оборона"</t>
  </si>
  <si>
    <t>2. Подпрограмма "Обеспечение пожарной безопасности на территории МО Красноуфимский округ"</t>
  </si>
  <si>
    <t>3. Подпрограмма "Комплексная профилактика правонарушений на территории МО Красноуфимский округ"</t>
  </si>
  <si>
    <t>1,0 -  полное финансирование</t>
  </si>
  <si>
    <t>4. Подпрограмма "Мероприятия по профилактике экстремизма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</si>
  <si>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1,00 -  высокая результативность</t>
  </si>
  <si>
    <t>5. Подпрограмма "Обеспечение безопасности на опасных объектах  МО Красноуфимский округ"</t>
  </si>
  <si>
    <t>6. Подпрограмма "Обеспечение рационального и безопасного природопользования в МО Красноуфимский округ"</t>
  </si>
  <si>
    <t>7. 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</si>
  <si>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фед. бюджет</t>
  </si>
  <si>
    <t>8. Муниципальная программа МО Красноуфимский округ "Совершенствование муниципального управления в МО Красноуфимский округ до 2024 года"</t>
  </si>
  <si>
    <t xml:space="preserve"> обл.бюджет, мест. бюджет</t>
  </si>
  <si>
    <t>Подпрограмма "Развитие и обеспечение эффективности деятельности администрации Муниципального образования Красноуфимский округ до 2024 года"</t>
  </si>
  <si>
    <t>1,0 -  высокая результативность</t>
  </si>
  <si>
    <t>Подпрограмма  "Содействие реализации муниципальных функций, связанных с общегосударственным управлением до 2024  года"</t>
  </si>
  <si>
    <t>1,00 - полное финансирование</t>
  </si>
  <si>
    <t>Подпрограмма "Развитие муниципальной службы в Муниципальном образовании Красноуфимский округ до 2024 года"</t>
  </si>
  <si>
    <t>финансирование не предусмотрено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</si>
  <si>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</si>
  <si>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 xml:space="preserve"> обл. бюджет</t>
  </si>
  <si>
    <t>Подпрограмма "Информатизация Муниципального образования Красноуфимский округ до 2024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</si>
  <si>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2024 года"</t>
  </si>
  <si>
    <t>0,7 - средняя результативность  (недовыполнение плана)</t>
  </si>
  <si>
    <t>9. 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2024 года"</t>
  </si>
  <si>
    <t xml:space="preserve"> фед. бюджет, обл. бюджет, мест. бюджет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</si>
  <si>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</si>
  <si>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</si>
  <si>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</si>
  <si>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обл.,  мест. бюджет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</si>
  <si>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</si>
  <si>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</si>
  <si>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</si>
  <si>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</si>
  <si>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2024 года"</t>
  </si>
  <si>
    <t>1,0 - полное финансирвание</t>
  </si>
  <si>
    <t>Итого по программам</t>
  </si>
  <si>
    <t>Подпрограмма «Развитие и поддержка некоммерческих общественных организаций и объединений в МО Красноуфимский округ до 2024 года»</t>
  </si>
  <si>
    <t>Подпрограмма «Организация общественных работ в МО Красноуфимский округ до 2024 года»</t>
  </si>
  <si>
    <t>Подпрограмма "Профилактика туберкулеза на территории вМО Красноуфимский округ до 2024 года"</t>
  </si>
  <si>
    <t>Подпрограмма "Ограничение распространения заболевания, вызываемого вирусом иммунодефицита человека (ВИЧ-инфекции) в МО Красноуфимский округ до 2024 года"</t>
  </si>
  <si>
    <t>Подпрограмма "Сохранение, возрождение и развитие народных художественных промыслов и ремесел в МО Красноуфимский округ до 2024 года"</t>
  </si>
  <si>
    <t>5.  Муниципальная программа МО Красноуфимский округ "Развитие физической культуры и  спорта в МО Красноуфимский округ на 2019 - 2024 годы"</t>
  </si>
  <si>
    <t>6. Муниципальная программа МО Красноуфимский округ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года"</t>
  </si>
  <si>
    <t xml:space="preserve">1. Подпрограмма  "Организация исполнения доходной части бюджета" </t>
  </si>
  <si>
    <t>2. Подпрограмма "Управление бюджетным процессом и его совершенствование"</t>
  </si>
  <si>
    <t>3. Подпрограмма "Управление муниципальрым долгом"</t>
  </si>
  <si>
    <t>5. Подпрограмма "Обеспечение реализации муниципальной программы МО Красноуфимский округ "Управление муниципальными финансами МО Красноуфимский округ до 2024 года"</t>
  </si>
  <si>
    <t xml:space="preserve">1,0 - высокая результативность  </t>
  </si>
  <si>
    <t>4. Подпрограмма "Повышение эффективности системы муниципального финансового контроля, казначейского контроля и контроля в сфере закупок"</t>
  </si>
  <si>
    <t>12. Муниципальная программа МО Красноуфимский округ «Формирование современной городской среды на территории Муниципального образования Красноуфимский округ на 2017-2024 годы»</t>
  </si>
  <si>
    <t>13. Муниципальная  программа  МО Красноуфимский округ «Социальная поддержка и благополучие населения МО Красноуфимский округ до 2024 года» (начало реализации 2018 г.)</t>
  </si>
  <si>
    <t>14. Муниципальная  программа  МО Красноуфимский округ «Реализация молодежной политики и патриотического воспитания граждан в МО Красноуфимский округ на 2019-2024 годы"</t>
  </si>
  <si>
    <t>0,88 - неполное финансирование</t>
  </si>
  <si>
    <t>0,98 - полное финансирование</t>
  </si>
  <si>
    <t>45а</t>
  </si>
  <si>
    <t>Подпрограмма "Развитие газификации МО Красноуфимский округ до 2024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</si>
  <si>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2024 года"</t>
  </si>
  <si>
    <t>10.  Муниципалльная программа "Управление муниципальными финансами МО Красноуфимский округ до 2024 года"</t>
  </si>
  <si>
    <t>Подпрограмма "Управление муниципальной собственностью и приватизация муниципального имущества до 2024 года"</t>
  </si>
  <si>
    <t>Подпрограмма " Актуализация сведений государственного кадастра недвижимости в МО Красноуфимский округ до 2024 года"</t>
  </si>
  <si>
    <t>Подпрограмма "Мероприятия по обращению с отходами"</t>
  </si>
  <si>
    <t>Подпрограмма 1 "Развитие потенциала молодежи МО Красноуфимский округ на 2019-2024 годы»</t>
  </si>
  <si>
    <t>Подпрограмма 2 "Патриотическое воспитание молодежи в МО Красноуфимский округ на 2019-2024 годы"</t>
  </si>
  <si>
    <t>Подпрограмма 3 "Организация трудоустройства несовершеннолетних граждан в МО Красноуфимский округ на 2019-2024 годы"</t>
  </si>
  <si>
    <t>Подпрограмма 4 "Обеспечение жильем молодых семей на территороии МО Красноуфимский округа на 2019-2024 годы"</t>
  </si>
  <si>
    <t xml:space="preserve">0,96 - высокая результативность </t>
  </si>
  <si>
    <t>0,97- высокая результативность</t>
  </si>
  <si>
    <t>0,92 -  неполное финансирование</t>
  </si>
  <si>
    <t>17а</t>
  </si>
  <si>
    <t>0,92 -  средняя результативность (недовыполнение плана)</t>
  </si>
  <si>
    <t>15. Муниципальная  программа  МО Красноуфимский округ «Профилактика терроризма, а также минимизация и (или) ликвидация последствий его проявлений в Муниципальном образовании Красноуфимский округ на 2020-2025 годы»</t>
  </si>
  <si>
    <t>0,95 - неполное финансирование</t>
  </si>
  <si>
    <t xml:space="preserve">  мест. бюджет</t>
  </si>
  <si>
    <t>0,8 -  средняя результативность  (недовыполнение плана)</t>
  </si>
  <si>
    <t xml:space="preserve">Оценка достижения плановых значений целевых показателей   G2 </t>
  </si>
  <si>
    <t>1,0 - высокая результативность</t>
  </si>
  <si>
    <t xml:space="preserve">  без финансирования</t>
  </si>
  <si>
    <t>не финансировалась</t>
  </si>
  <si>
    <t xml:space="preserve">не финансировалась </t>
  </si>
  <si>
    <t>7. Муниципальная программа "Обеспечение безопасности на территории МО Красноуфимский округ до 2024 года"</t>
  </si>
  <si>
    <t>Исполнитель: Н.Н. Кузнецова тел. (34394) 5-02-62</t>
  </si>
  <si>
    <t>11. Муниципальная программа МО Красноуфимский округ "Комплексное  развитие сельских территорий Муниципального образования Красноуфимский округ до 2024 года"</t>
  </si>
  <si>
    <t>ОЦЕНКА ЭФФЕКТИВНОСТИ РЕАЛИЗАЦИИ МУНИЦИПАЛЬНЫХ ПРОГРАММ  МО КРАСНОУФИМСКИЙ ОКРУГ ЗА 2021 ГОД</t>
  </si>
  <si>
    <t>1,0 -полное финансирование</t>
  </si>
  <si>
    <t>не финансировалась в 2021 году</t>
  </si>
  <si>
    <t>0,66 -  неполное финансирование</t>
  </si>
  <si>
    <t>0,89 -  неполное финансирование</t>
  </si>
  <si>
    <t>0,93 -  средняя результативность (недовыполнение плана)</t>
  </si>
  <si>
    <t>0,87 -  средняя результативность (недовыполнение плана)</t>
  </si>
  <si>
    <t>0,81- средняя результативность (недовыполнение плана)</t>
  </si>
  <si>
    <t>0,87- средняя результативность (недовыполнение плана)</t>
  </si>
  <si>
    <t xml:space="preserve">Оценка - 4 (Q1=5,42/6=0,90;  Q2=5,55/6= 0,93).Приемлемый уровень эффективности МП. Рекомендуем мониторить  выполнение показателей, утвержденных в Стратегии МО  до 2035 года  (решение Думы МО Красноуфимский округ от 19.12.2018г. № 109) -Таблица 16 показатели №2,3,4,5.
</t>
  </si>
  <si>
    <t>0,89  - неполное финансирование</t>
  </si>
  <si>
    <t xml:space="preserve">1,03- высокая результативность </t>
  </si>
  <si>
    <t>0,98 - полное финансирование (без учета внебюд.источников)</t>
  </si>
  <si>
    <t>0,98 - высокая результативность</t>
  </si>
  <si>
    <t xml:space="preserve">1,02 - высокая результативность </t>
  </si>
  <si>
    <t xml:space="preserve">1,0 - высокая результативность.                                                 </t>
  </si>
  <si>
    <t>Оценка - 5 (Q1=4/4= 1,0;  Q2=3,98/4 =1,0) Высокая эффективности МП.</t>
  </si>
  <si>
    <t>Подпрограмма "Развитие добровольческих (волонтерских) организаций в Муниципальном образовании Красноуфимский округ до 2024  года"</t>
  </si>
  <si>
    <t>0,97 - неполное финансирвание</t>
  </si>
  <si>
    <t>0,99 - полное финансирвание</t>
  </si>
  <si>
    <t>1,03 - высокая результативность</t>
  </si>
  <si>
    <t>Оценка - 5 (Q1=1,97/2=0,99;  Q2=5,03/5= 1,0). Высокая эффективность МП.</t>
  </si>
  <si>
    <t>0,98 -  полное финансирование</t>
  </si>
  <si>
    <t>1,15 - средняя результативность (перевыполнение плана)</t>
  </si>
  <si>
    <t xml:space="preserve">1,08 - средняя результативность  </t>
  </si>
  <si>
    <t>0,73 - неполное финансирование</t>
  </si>
  <si>
    <t>0,95 - неполное финансирвание</t>
  </si>
  <si>
    <t>0,74 - неполное финансирование</t>
  </si>
  <si>
    <t>0,86 - неполное финансирование</t>
  </si>
  <si>
    <t>0,94 -  неполное финансирование</t>
  </si>
  <si>
    <t>0,76 - неполное финансирование</t>
  </si>
  <si>
    <t xml:space="preserve">1,02  - высокая результативность </t>
  </si>
  <si>
    <t xml:space="preserve">1,05  - высокая результативность </t>
  </si>
  <si>
    <t>1,02- высокая результативность</t>
  </si>
  <si>
    <t>1,00- высокая результативность</t>
  </si>
  <si>
    <t>0,96 - высокая результативность</t>
  </si>
  <si>
    <t>1,00  - высокая результативность</t>
  </si>
  <si>
    <t>1,10 - средняя результативность (перевыполнение плана)</t>
  </si>
  <si>
    <t>0,89 - средняя результативность (недовыполнение плана)</t>
  </si>
  <si>
    <t>обл., мест. бюджет</t>
  </si>
  <si>
    <t xml:space="preserve">0,98 - высокая результативность. </t>
  </si>
  <si>
    <t xml:space="preserve"> 1,0 - высокая результативность </t>
  </si>
  <si>
    <t xml:space="preserve">Оценка - 5 (Q1=2,95/3= 0,98;  Q2=5/5 =1,0). Высокая эффективность МП.  В соответствии с Распоряжением Губернатора СО от  04.03.2021 №31-РГ,  с   Соглашениями (доп.соглашениями) о достижении показателей и результатов мун. компонента РП   ответственному исполнителю МП  на  2022-2024гг. предусмотреть  мероприятия, при необходимости включить показатели, пересмотреть  значения целевых показателей (результатов). </t>
  </si>
  <si>
    <t xml:space="preserve">Оценка - 5 (Q1=1,97/2= 0,98;  Q2=7/7 =1,0). Всокая эффективность МП. В соответствии с Распоряжением Губернатора СО от  04.03.2021 №31-РГ,  с   Соглашениями (доп.соглашениями) о достижении показателей и результатов мун. компонента РП   ответственному исполнителю МП  на  2022-2024гг. предусмотреть  мероприятия, при необходимости включить показатели, пересмотреть  значения целевых показателей (результатов). </t>
  </si>
  <si>
    <t xml:space="preserve">Оценка - 4 (Q1=1,94/2= 0,97;  Q2=8,84/9= 0,98).  Приемелемый уровень  эффективности МП. Ответственному исполнителю необходимо  обеспечивать  своевременную корректировку по финансированию. В соответствии с Распоряжением Губернатора СО от  04.03.2021 №31-РГ,  с   Соглашениями (доп.соглашениями) о достижении показателей и результатов мун. компонента РП   ответственному исполнителю МП  на  2022-2024гг. предусмотреть  мероприятия, при необходимости включить показатели, пересмотреть  значения целевых показателей (результатов). </t>
  </si>
  <si>
    <t xml:space="preserve">Оценка - 4 (Q1=1,98/2= 0,99;  Q2=2,15/2=1,08). Приемлемый уровень эффективности МП.  В соответствии с Распоряжением Губернатора СО от  04.03.2021 №31-РГ,  с   Соглашениями (доп.соглашениями) о достижении показателей и результатов мун. компонента РП   ответственному исполнителю МП  на  2022-2024гг. предусмотреть  мероприятия, при необходимости включить показатели, пересмотреть  значения целевых показателей (результатов). </t>
  </si>
  <si>
    <t>0,5 - неполное финансирование</t>
  </si>
  <si>
    <t>0,92 - неполное финансирование</t>
  </si>
  <si>
    <t>0,85 - неполное финансирование</t>
  </si>
  <si>
    <t xml:space="preserve"> 0,60 - средняя результативность (недовыполнение плана)</t>
  </si>
  <si>
    <t>2,53 - низкая результативность (существенное  перевыполнение плана)</t>
  </si>
  <si>
    <t>0,67 - низкая результативность (существенное  недовыполнение плана)</t>
  </si>
  <si>
    <t xml:space="preserve"> 0,81 - средняя результативность (перевыполнение плана)</t>
  </si>
  <si>
    <t xml:space="preserve">Оценка - 4 (Q1=0,89/1=0,89;  Q2=6,16/6 =1,03). Приемлемый уровень  эффективности  МП. Возможен пересмотр МП  в части высвобождения ресурсов и перенос в другие МП. </t>
  </si>
  <si>
    <t>Оценка - 4 (Q1=2,1/4= 0,52  Q2=4,0/4= 1,0). Приемлемый уровень эффективности  МП. Ответственному исполнителю необходимо  обеспечивать  своевременную корректировку в части финнасирования мероприятий. При условии заключения Соглашений (доп.соглашений) о достижении показателей и результатов мун. компонента РП (в соответствии с Распоряжением Губернатора СО от  04.03.2021 №31-РГ)  ответственному исполнителю МП  на  2022-2024гг. предусмотривать  мероприятия, включать показатели,  при необходимости пересмотривать  значения целевых показателей (результатов).  (Региональный проект: «Формирование комфортной городской среды на территории Свердловской области»).</t>
  </si>
  <si>
    <t>Оценка - 3 (Q1=3,40/4= 0,85;  Q2=4,61/4= 1,15). Средний уровень эффективности МП. Ответственному исполнителю необходимо осуществлять текущий контроль за реализацией программы. В соответствии с Распоряжением Губернатора СО от  04.03.2021 №31-РГ,  с  Соглашениями (доп.соглашениями) о достижении  результатов мун. компонентов РП "Акселерация  субъектов МСП" (два результата) и РП "Создание благ. условий  для осуществления деятельности самозанятыми гражданами" (один результат)   ответственному исполнителю МП  на  2022-2024гг.  включиь в МП мероприятия  и (результаты) показатели.</t>
  </si>
  <si>
    <t xml:space="preserve">Оценка - 3 (Q1=4,92/5=0,98;  Q2=5,5/6=0,92). Средний уровень эффективности МП.  Ответственному исполнителю муниципальной программы при дальнейшей её реализации  пересмотреть значения целевых показателей, по которым установлено существенное отклонение (подпрограмма 5) либо увеличить финансирование в тек.финан. году.  Необходимо обратить внимание на выполнение показателей, утвержденных в Стратегии МО  (решение Думы МО Красноуфимский округ от 19.12.2018г. № 109).  При очередном внесении измении в МП показатели № 7,8 Табл.№17 Стратегии необходимо включить в подпрограмму №2  на 2020-2024гг.  </t>
  </si>
  <si>
    <t>0,52 - неполное финансирование</t>
  </si>
  <si>
    <t>1,15 -  средняя результативность (перевыполнение плана)</t>
  </si>
  <si>
    <t xml:space="preserve">Оценка - 5 (Q1=2,0/2= 1,0;  Q2=8/8= 1,0). Высокая эффективность МП.  Необходимо мониторить  выполнение показателя, утвержденного в Стратегии МО  Красноуфимский округ до 2035 года  (решение Думы МО Красноуфимский округ от 19.12.2018г. № 109): показатель № 6  табл.12 - число субъектов МиСП в расчете  на 10 тыс. населения. В 2025 г. показатель должен составить 300. </t>
  </si>
  <si>
    <t xml:space="preserve"> фед., обл., бюджет</t>
  </si>
  <si>
    <t xml:space="preserve">Оценка - 4 (Q1=7,95/9=0,88;  Q2=9,0/9= 1,0). Приемлемый уровент  эффективности МП. Ответственному исполнителю необходимо  обеспечить  своевременную корректировку в части  мероприятий. В соответствии с Распоряжением Губернатора СО от  04.03.2021 №31-РГ, с   Соглашениями (доп.соглашениями) о достижении показателей и результатов мун. компонента РП   ответственному исполнителю МП  на  2022-2024гг.  предусмотреть  мероприятия и пересмотреть  значения целевых показателей,   при необходимости включить показатели в МП. Пример.  П/программа 1 "Комплексное развитие и модернизация системы коммунальной инфраструктуры МО Красноуфимский округ" - Доля населения муниципального образования Красноуфимский округ, обеспеченного качественной питьевой водой из систем централизованного водоснабжения:  по распоряжению по  РП "Чистая вода" в АИС УПД  на 2021 год  было установлено 97,01%, в МП -  при плане 81,4% факт - 96,0%; на 2022г. - 97,72%,  на 2023г. - 98,43%, на 2024г. - 100%. Необходимо актуализировать плановые значения показателей: мун. программой утверждено значение  в 2022г., в 2023г., в 2024г .-  по  81,35% ( ПАМО от 13.01.2022 № 10). В подпрограмму 9  "Мероприятия по обращению с отходами" необходимо  включить показатель "Доля твердых коммунальных отходов, направленных на утилизацию в общем объеме образованных твердых коммунальных отходов" в соответствии с мун. компонентом РП "Комплексная система обращения с ТКО"  плановые значения,  на 2021г. - 2024гг. - 0,671%.  Необходимо пересмотреть остальные подпрограммы в части Распоряжения Губернатора СО от  04.03.2021 №31-РГ. </t>
  </si>
  <si>
    <t>0,90 - неполное финансирование</t>
  </si>
  <si>
    <t>не оцинивается: выполнение не планировалось (нулевые значения), т.к.  часть показателей прошло по МП «Профилактика терроризма, а также минимизация и (или) ликвидация последствий его проявлений в Муниципальном образовании Красноуфимский округ на 2020-2025 годы». В отчете из 8 показателей по 5  есть факт.значения.</t>
  </si>
  <si>
    <t xml:space="preserve">Оценка - 5 (Q1=2,0/2= 1,0;  Q2=3,99/4 =1,0). Высокий  уровень эффективности муниципальной программы. Обратить внимание на выполнение показателей, утвержденных в Стратегии МО  до 2035 года  (решение Думы МО Красноуфимский округ от 19.12.2018г. № 109).  При очередном внесении измении в МП показатели № 1,2 Табл.№17 Стратегии рекомендуется включить в подпрограмму №1. </t>
  </si>
  <si>
    <t xml:space="preserve">Не оценивалась по причине не выполнения установленных сроков внесения изменений в МП:
-  в течение  двух месяцев  со дня вступления  в силу изменений в бюджет муниципального образования после утверждения решения Думы МО Красноуфимский округ о внесении  изменений в бюджет  - в соответствие с решением Думы от 16.12.2021 «О внесении изменений в решение от  17.12.2020 года № 256 «О бюджете Муниципального образования   Красноуфимский округ  на  2021 год и плановый период 2022 – 2023 годов» (п. 3.6. Порядка); 
- до 1 апреля 2022 года – в соответствии с решением Думы от 16.12.2021 № 337 «О бюджете МО Красноуфимский округ на 2022 год и плановый период 2023-2024 гг.» (п.3.5. Порядка).   
  В соответствии с Распоряжением Губернатора СО от  04.03.2021 №31-РГ, с  Соглашениями (доп.соглашениями) о достижении показателей и результатов мун. компонентов РП   ответственному исполнителю МП  на  2022-2024гг. предусмотреть  мероприятия, при необходимости включить показатели, пересмотреть  значения целевых показателей (результатов).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</si>
</sst>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Times New Roman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i/>
      <sz val="14"/>
      <name val="Liberation Serif"/>
      <family val="1"/>
      <charset val="204"/>
    </font>
    <font>
      <b/>
      <i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b/>
      <i/>
      <sz val="14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7" fillId="0" borderId="6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/>
    <xf numFmtId="0" fontId="8" fillId="0" borderId="0" xfId="0" applyFont="1" applyAlignme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/>
    </xf>
    <xf numFmtId="0" fontId="9" fillId="0" borderId="1" xfId="0" applyFont="1" applyBorder="1"/>
    <xf numFmtId="0" fontId="11" fillId="0" borderId="2" xfId="0" applyFont="1" applyBorder="1" applyAlignment="1">
      <alignment vertical="top" wrapText="1"/>
    </xf>
    <xf numFmtId="0" fontId="12" fillId="0" borderId="0" xfId="0" applyFont="1"/>
    <xf numFmtId="0" fontId="12" fillId="0" borderId="0" xfId="0" applyFont="1" applyBorder="1"/>
    <xf numFmtId="0" fontId="9" fillId="0" borderId="0" xfId="0" applyFont="1"/>
    <xf numFmtId="0" fontId="8" fillId="0" borderId="1" xfId="0" applyNumberFormat="1" applyFont="1" applyFill="1" applyBorder="1" applyAlignment="1">
      <alignment horizontal="center" vertical="top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/>
    </xf>
    <xf numFmtId="4" fontId="8" fillId="3" borderId="3" xfId="0" applyNumberFormat="1" applyFont="1" applyFill="1" applyBorder="1" applyAlignment="1">
      <alignment horizontal="center" vertical="top" wrapText="1"/>
    </xf>
    <xf numFmtId="4" fontId="8" fillId="3" borderId="2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10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 wrapText="1"/>
    </xf>
    <xf numFmtId="4" fontId="10" fillId="3" borderId="3" xfId="0" applyNumberFormat="1" applyFont="1" applyFill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4" fontId="7" fillId="3" borderId="3" xfId="0" applyNumberFormat="1" applyFont="1" applyFill="1" applyBorder="1" applyAlignment="1">
      <alignment horizontal="center" vertical="top" wrapText="1"/>
    </xf>
    <xf numFmtId="4" fontId="7" fillId="3" borderId="2" xfId="0" applyNumberFormat="1" applyFont="1" applyFill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/>
    <xf numFmtId="0" fontId="8" fillId="0" borderId="3" xfId="0" applyNumberFormat="1" applyFont="1" applyFill="1" applyBorder="1" applyAlignment="1">
      <alignment horizontal="center" vertical="top"/>
    </xf>
    <xf numFmtId="2" fontId="8" fillId="0" borderId="3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4" fontId="8" fillId="3" borderId="3" xfId="0" applyNumberFormat="1" applyFont="1" applyFill="1" applyBorder="1" applyAlignment="1">
      <alignment horizontal="center" vertical="top" wrapText="1"/>
    </xf>
    <xf numFmtId="4" fontId="8" fillId="3" borderId="2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top"/>
    </xf>
    <xf numFmtId="4" fontId="13" fillId="3" borderId="3" xfId="0" applyNumberFormat="1" applyFont="1" applyFill="1" applyBorder="1" applyAlignment="1">
      <alignment horizontal="center" vertical="top" wrapText="1"/>
    </xf>
    <xf numFmtId="4" fontId="13" fillId="3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7" fillId="4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7" fillId="0" borderId="7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4" fontId="7" fillId="0" borderId="3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4" fontId="10" fillId="3" borderId="3" xfId="0" applyNumberFormat="1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6"/>
  <sheetViews>
    <sheetView tabSelected="1" topLeftCell="A4" zoomScale="76" zoomScaleNormal="76" workbookViewId="0">
      <selection activeCell="B10" sqref="B10:B11"/>
    </sheetView>
  </sheetViews>
  <sheetFormatPr defaultRowHeight="15.75" x14ac:dyDescent="0.25"/>
  <cols>
    <col min="1" max="1" width="9.375" customWidth="1"/>
    <col min="2" max="2" width="67" style="1" customWidth="1"/>
    <col min="3" max="3" width="0.25" style="1" customWidth="1"/>
    <col min="4" max="4" width="19.25" customWidth="1"/>
    <col min="5" max="5" width="47.25" customWidth="1"/>
    <col min="6" max="6" width="56.875" customWidth="1"/>
    <col min="7" max="7" width="94.75" customWidth="1"/>
  </cols>
  <sheetData>
    <row r="1" spans="1:7" ht="15.6" hidden="1" customHeight="1" x14ac:dyDescent="0.25">
      <c r="B1" s="2"/>
    </row>
    <row r="2" spans="1:7" ht="15.75" hidden="1" customHeight="1" x14ac:dyDescent="0.25">
      <c r="B2" s="2"/>
      <c r="C2" s="78"/>
    </row>
    <row r="3" spans="1:7" ht="2.4500000000000002" hidden="1" customHeight="1" x14ac:dyDescent="0.25">
      <c r="B3" s="2"/>
      <c r="C3" s="78"/>
    </row>
    <row r="4" spans="1:7" ht="14.25" customHeight="1" x14ac:dyDescent="0.25">
      <c r="B4" s="2"/>
      <c r="C4" s="81"/>
      <c r="D4" s="81"/>
    </row>
    <row r="5" spans="1:7" ht="30.75" customHeight="1" x14ac:dyDescent="0.25">
      <c r="A5" s="82" t="s">
        <v>118</v>
      </c>
      <c r="B5" s="82"/>
      <c r="C5" s="82"/>
      <c r="D5" s="82"/>
      <c r="E5" s="82"/>
      <c r="F5" s="82"/>
    </row>
    <row r="6" spans="1:7" ht="7.15" customHeight="1" x14ac:dyDescent="0.25">
      <c r="A6" s="5"/>
      <c r="B6" s="6"/>
      <c r="C6" s="7"/>
      <c r="D6" s="8"/>
      <c r="E6" s="9"/>
      <c r="F6" s="9"/>
    </row>
    <row r="7" spans="1:7" ht="50.25" customHeight="1" x14ac:dyDescent="0.25">
      <c r="A7" s="79" t="s">
        <v>0</v>
      </c>
      <c r="B7" s="79" t="s">
        <v>1</v>
      </c>
      <c r="C7" s="79" t="s">
        <v>2</v>
      </c>
      <c r="D7" s="79" t="s">
        <v>3</v>
      </c>
      <c r="E7" s="79" t="s">
        <v>4</v>
      </c>
      <c r="F7" s="79" t="s">
        <v>110</v>
      </c>
    </row>
    <row r="8" spans="1:7" ht="7.5" customHeight="1" x14ac:dyDescent="0.25">
      <c r="A8" s="80"/>
      <c r="B8" s="80"/>
      <c r="C8" s="80"/>
      <c r="D8" s="80"/>
      <c r="E8" s="80"/>
      <c r="F8" s="80"/>
    </row>
    <row r="9" spans="1:7" ht="18" x14ac:dyDescent="0.25">
      <c r="A9" s="10">
        <v>1</v>
      </c>
      <c r="B9" s="10">
        <v>2</v>
      </c>
      <c r="C9" s="31">
        <v>4</v>
      </c>
      <c r="D9" s="11">
        <v>3</v>
      </c>
      <c r="E9" s="12">
        <v>4</v>
      </c>
      <c r="F9" s="12">
        <v>5</v>
      </c>
    </row>
    <row r="10" spans="1:7" ht="126" customHeight="1" x14ac:dyDescent="0.25">
      <c r="A10" s="64">
        <v>1</v>
      </c>
      <c r="B10" s="59" t="s">
        <v>5</v>
      </c>
      <c r="C10" s="92">
        <v>27194038.079999998</v>
      </c>
      <c r="D10" s="89" t="s">
        <v>6</v>
      </c>
      <c r="E10" s="96" t="s">
        <v>173</v>
      </c>
      <c r="F10" s="96"/>
      <c r="G10" s="3"/>
    </row>
    <row r="11" spans="1:7" ht="37.5" customHeight="1" x14ac:dyDescent="0.25">
      <c r="A11" s="65"/>
      <c r="B11" s="59"/>
      <c r="C11" s="92"/>
      <c r="D11" s="90"/>
      <c r="E11" s="30" t="s">
        <v>166</v>
      </c>
      <c r="F11" s="42" t="s">
        <v>176</v>
      </c>
    </row>
    <row r="12" spans="1:7" ht="42" customHeight="1" x14ac:dyDescent="0.25">
      <c r="A12" s="25">
        <v>2</v>
      </c>
      <c r="B12" s="34" t="s">
        <v>94</v>
      </c>
      <c r="C12" s="43"/>
      <c r="D12" s="25" t="s">
        <v>8</v>
      </c>
      <c r="E12" s="25" t="s">
        <v>164</v>
      </c>
      <c r="F12" s="13" t="s">
        <v>170</v>
      </c>
    </row>
    <row r="13" spans="1:7" ht="60" customHeight="1" x14ac:dyDescent="0.25">
      <c r="A13" s="25">
        <v>3</v>
      </c>
      <c r="B13" s="34" t="s">
        <v>95</v>
      </c>
      <c r="C13" s="43"/>
      <c r="D13" s="25" t="s">
        <v>108</v>
      </c>
      <c r="E13" s="25" t="s">
        <v>9</v>
      </c>
      <c r="F13" s="33" t="s">
        <v>167</v>
      </c>
    </row>
    <row r="14" spans="1:7" ht="57.75" customHeight="1" x14ac:dyDescent="0.25">
      <c r="A14" s="25">
        <v>4</v>
      </c>
      <c r="B14" s="34" t="s">
        <v>10</v>
      </c>
      <c r="C14" s="43"/>
      <c r="D14" s="25" t="s">
        <v>8</v>
      </c>
      <c r="E14" s="33" t="s">
        <v>165</v>
      </c>
      <c r="F14" s="33" t="s">
        <v>168</v>
      </c>
    </row>
    <row r="15" spans="1:7" ht="51" customHeight="1" x14ac:dyDescent="0.25">
      <c r="A15" s="25">
        <v>5</v>
      </c>
      <c r="B15" s="34" t="s">
        <v>11</v>
      </c>
      <c r="C15" s="43"/>
      <c r="D15" s="25" t="s">
        <v>6</v>
      </c>
      <c r="E15" s="33" t="s">
        <v>89</v>
      </c>
      <c r="F15" s="33" t="s">
        <v>169</v>
      </c>
    </row>
    <row r="16" spans="1:7" ht="219.75" customHeight="1" x14ac:dyDescent="0.25">
      <c r="A16" s="64">
        <v>6</v>
      </c>
      <c r="B16" s="69" t="s">
        <v>12</v>
      </c>
      <c r="C16" s="62">
        <v>592133.1</v>
      </c>
      <c r="D16" s="85"/>
      <c r="E16" s="83" t="s">
        <v>183</v>
      </c>
      <c r="F16" s="84"/>
      <c r="G16" s="1"/>
    </row>
    <row r="17" spans="1:6" ht="12.75" customHeight="1" x14ac:dyDescent="0.25">
      <c r="A17" s="65"/>
      <c r="B17" s="91"/>
      <c r="C17" s="63"/>
      <c r="D17" s="86"/>
      <c r="E17" s="33"/>
      <c r="F17" s="25"/>
    </row>
    <row r="18" spans="1:6" ht="54.75" customHeight="1" x14ac:dyDescent="0.25">
      <c r="A18" s="26">
        <v>7</v>
      </c>
      <c r="B18" s="34" t="s">
        <v>13</v>
      </c>
      <c r="C18" s="14">
        <v>154841.5</v>
      </c>
      <c r="D18" s="25"/>
      <c r="E18" s="33"/>
      <c r="F18" s="33"/>
    </row>
    <row r="19" spans="1:6" ht="50.25" customHeight="1" x14ac:dyDescent="0.25">
      <c r="A19" s="26">
        <v>8</v>
      </c>
      <c r="B19" s="34" t="s">
        <v>16</v>
      </c>
      <c r="C19" s="14">
        <v>380769572.69</v>
      </c>
      <c r="D19" s="41"/>
      <c r="E19" s="33"/>
      <c r="F19" s="33"/>
    </row>
    <row r="20" spans="1:6" ht="51" customHeight="1" x14ac:dyDescent="0.25">
      <c r="A20" s="26">
        <v>9</v>
      </c>
      <c r="B20" s="34" t="s">
        <v>17</v>
      </c>
      <c r="C20" s="14">
        <v>16576158.130000001</v>
      </c>
      <c r="D20" s="34"/>
      <c r="E20" s="33"/>
      <c r="F20" s="33"/>
    </row>
    <row r="21" spans="1:6" ht="64.5" customHeight="1" x14ac:dyDescent="0.25">
      <c r="A21" s="26">
        <v>10</v>
      </c>
      <c r="B21" s="34" t="s">
        <v>19</v>
      </c>
      <c r="C21" s="14">
        <f>12557410+51270</f>
        <v>12608680</v>
      </c>
      <c r="D21" s="25"/>
      <c r="E21" s="33"/>
      <c r="F21" s="33"/>
    </row>
    <row r="22" spans="1:6" ht="59.25" customHeight="1" x14ac:dyDescent="0.25">
      <c r="A22" s="26">
        <v>11</v>
      </c>
      <c r="B22" s="34" t="s">
        <v>20</v>
      </c>
      <c r="C22" s="14">
        <v>11227367.609999999</v>
      </c>
      <c r="D22" s="25"/>
      <c r="E22" s="33"/>
      <c r="F22" s="33"/>
    </row>
    <row r="23" spans="1:6" ht="73.5" customHeight="1" x14ac:dyDescent="0.25">
      <c r="A23" s="26">
        <v>12</v>
      </c>
      <c r="B23" s="34" t="s">
        <v>22</v>
      </c>
      <c r="C23" s="14">
        <v>9574958.6699999999</v>
      </c>
      <c r="D23" s="25"/>
      <c r="E23" s="13"/>
      <c r="F23" s="13"/>
    </row>
    <row r="24" spans="1:6" ht="90.75" customHeight="1" x14ac:dyDescent="0.25">
      <c r="A24" s="60">
        <v>13</v>
      </c>
      <c r="B24" s="69" t="s">
        <v>24</v>
      </c>
      <c r="C24" s="87">
        <f>C27+C28+C29</f>
        <v>115729787.67</v>
      </c>
      <c r="D24" s="85" t="s">
        <v>25</v>
      </c>
      <c r="E24" s="97" t="s">
        <v>160</v>
      </c>
      <c r="F24" s="98"/>
    </row>
    <row r="25" spans="1:6" ht="33.75" customHeight="1" x14ac:dyDescent="0.25">
      <c r="A25" s="60"/>
      <c r="B25" s="70"/>
      <c r="C25" s="88"/>
      <c r="D25" s="86"/>
      <c r="E25" s="25" t="s">
        <v>89</v>
      </c>
      <c r="F25" s="25" t="s">
        <v>159</v>
      </c>
    </row>
    <row r="26" spans="1:6" ht="72" hidden="1" customHeight="1" x14ac:dyDescent="0.25">
      <c r="A26" s="60"/>
      <c r="B26" s="34"/>
      <c r="C26" s="44"/>
      <c r="D26" s="43" t="s">
        <v>25</v>
      </c>
      <c r="E26" s="15"/>
      <c r="F26" s="33"/>
    </row>
    <row r="27" spans="1:6" ht="59.25" customHeight="1" x14ac:dyDescent="0.25">
      <c r="A27" s="26">
        <v>14</v>
      </c>
      <c r="B27" s="34" t="s">
        <v>26</v>
      </c>
      <c r="C27" s="16">
        <v>105752303.59999999</v>
      </c>
      <c r="D27" s="25" t="s">
        <v>25</v>
      </c>
      <c r="E27" s="33" t="s">
        <v>23</v>
      </c>
      <c r="F27" s="33" t="s">
        <v>158</v>
      </c>
    </row>
    <row r="28" spans="1:6" ht="50.25" customHeight="1" x14ac:dyDescent="0.25">
      <c r="A28" s="26">
        <v>15</v>
      </c>
      <c r="B28" s="34" t="s">
        <v>27</v>
      </c>
      <c r="C28" s="14">
        <v>9476283.1500000004</v>
      </c>
      <c r="D28" s="25" t="s">
        <v>14</v>
      </c>
      <c r="E28" s="25" t="s">
        <v>23</v>
      </c>
      <c r="F28" s="33" t="s">
        <v>33</v>
      </c>
    </row>
    <row r="29" spans="1:6" ht="59.25" customHeight="1" x14ac:dyDescent="0.25">
      <c r="A29" s="26">
        <v>16</v>
      </c>
      <c r="B29" s="34" t="s">
        <v>28</v>
      </c>
      <c r="C29" s="16">
        <v>501200.92</v>
      </c>
      <c r="D29" s="45" t="s">
        <v>6</v>
      </c>
      <c r="E29" s="33" t="s">
        <v>7</v>
      </c>
      <c r="F29" s="33" t="s">
        <v>33</v>
      </c>
    </row>
    <row r="30" spans="1:6" ht="57" customHeight="1" x14ac:dyDescent="0.25">
      <c r="A30" s="26">
        <v>17</v>
      </c>
      <c r="B30" s="34" t="s">
        <v>76</v>
      </c>
      <c r="C30" s="27"/>
      <c r="D30" s="45">
        <v>0</v>
      </c>
      <c r="E30" s="33" t="s">
        <v>114</v>
      </c>
      <c r="F30" s="33" t="s">
        <v>33</v>
      </c>
    </row>
    <row r="31" spans="1:6" ht="64.5" customHeight="1" x14ac:dyDescent="0.25">
      <c r="A31" s="26" t="s">
        <v>104</v>
      </c>
      <c r="B31" s="34" t="s">
        <v>135</v>
      </c>
      <c r="C31" s="27"/>
      <c r="D31" s="45">
        <v>0</v>
      </c>
      <c r="E31" s="33" t="s">
        <v>114</v>
      </c>
      <c r="F31" s="33" t="s">
        <v>33</v>
      </c>
    </row>
    <row r="32" spans="1:6" ht="99.75" customHeight="1" x14ac:dyDescent="0.25">
      <c r="A32" s="60">
        <v>18</v>
      </c>
      <c r="B32" s="61" t="s">
        <v>29</v>
      </c>
      <c r="C32" s="93">
        <v>422349</v>
      </c>
      <c r="D32" s="64" t="s">
        <v>30</v>
      </c>
      <c r="E32" s="66" t="s">
        <v>161</v>
      </c>
      <c r="F32" s="67"/>
    </row>
    <row r="33" spans="1:8" ht="39" customHeight="1" x14ac:dyDescent="0.25">
      <c r="A33" s="60"/>
      <c r="B33" s="61"/>
      <c r="C33" s="94"/>
      <c r="D33" s="65"/>
      <c r="E33" s="33" t="s">
        <v>130</v>
      </c>
      <c r="F33" s="33" t="s">
        <v>111</v>
      </c>
    </row>
    <row r="34" spans="1:8" ht="114.75" customHeight="1" x14ac:dyDescent="0.25">
      <c r="A34" s="60">
        <v>19</v>
      </c>
      <c r="B34" s="61" t="s">
        <v>77</v>
      </c>
      <c r="C34" s="95" t="e">
        <f>#REF!+#REF!+#REF!+#REF!+#REF!</f>
        <v>#REF!</v>
      </c>
      <c r="D34" s="64" t="s">
        <v>8</v>
      </c>
      <c r="E34" s="56" t="s">
        <v>162</v>
      </c>
      <c r="F34" s="56"/>
      <c r="G34" s="105"/>
      <c r="H34" s="105"/>
    </row>
    <row r="35" spans="1:8" ht="42" customHeight="1" x14ac:dyDescent="0.25">
      <c r="A35" s="60"/>
      <c r="B35" s="61"/>
      <c r="C35" s="95"/>
      <c r="D35" s="65"/>
      <c r="E35" s="33" t="s">
        <v>7</v>
      </c>
      <c r="F35" s="33" t="s">
        <v>131</v>
      </c>
    </row>
    <row r="36" spans="1:8" ht="93" customHeight="1" x14ac:dyDescent="0.25">
      <c r="A36" s="60">
        <v>20</v>
      </c>
      <c r="B36" s="59" t="s">
        <v>78</v>
      </c>
      <c r="C36" s="71" t="e">
        <f>#REF!+#REF!+#REF!</f>
        <v>#REF!</v>
      </c>
      <c r="D36" s="56" t="s">
        <v>8</v>
      </c>
      <c r="E36" s="57" t="s">
        <v>177</v>
      </c>
      <c r="F36" s="103"/>
    </row>
    <row r="37" spans="1:8" ht="38.25" customHeight="1" x14ac:dyDescent="0.25">
      <c r="A37" s="60"/>
      <c r="B37" s="59"/>
      <c r="C37" s="71"/>
      <c r="D37" s="56"/>
      <c r="E37" s="33" t="s">
        <v>9</v>
      </c>
      <c r="F37" s="33" t="s">
        <v>111</v>
      </c>
    </row>
    <row r="38" spans="1:8" ht="75.75" customHeight="1" x14ac:dyDescent="0.25">
      <c r="A38" s="74">
        <v>21</v>
      </c>
      <c r="B38" s="69" t="s">
        <v>115</v>
      </c>
      <c r="C38" s="46">
        <f>SUM(C40:C46)</f>
        <v>5277435.93</v>
      </c>
      <c r="D38" s="64" t="s">
        <v>35</v>
      </c>
      <c r="E38" s="101" t="s">
        <v>127</v>
      </c>
      <c r="F38" s="102"/>
      <c r="G38" s="4"/>
    </row>
    <row r="39" spans="1:8" ht="43.5" customHeight="1" x14ac:dyDescent="0.25">
      <c r="A39" s="75"/>
      <c r="B39" s="70"/>
      <c r="C39" s="47"/>
      <c r="D39" s="65"/>
      <c r="E39" s="25" t="s">
        <v>180</v>
      </c>
      <c r="F39" s="34" t="s">
        <v>123</v>
      </c>
    </row>
    <row r="40" spans="1:8" ht="72" x14ac:dyDescent="0.25">
      <c r="A40" s="26">
        <v>22</v>
      </c>
      <c r="B40" s="34" t="s">
        <v>36</v>
      </c>
      <c r="C40" s="16">
        <v>297004.53000000003</v>
      </c>
      <c r="D40" s="29" t="s">
        <v>21</v>
      </c>
      <c r="E40" s="48" t="s">
        <v>119</v>
      </c>
      <c r="F40" s="48" t="s">
        <v>124</v>
      </c>
    </row>
    <row r="41" spans="1:8" ht="36" x14ac:dyDescent="0.25">
      <c r="A41" s="26">
        <v>23</v>
      </c>
      <c r="B41" s="34" t="s">
        <v>37</v>
      </c>
      <c r="C41" s="16">
        <v>805712.69</v>
      </c>
      <c r="D41" s="49" t="s">
        <v>6</v>
      </c>
      <c r="E41" s="33" t="s">
        <v>122</v>
      </c>
      <c r="F41" s="48" t="s">
        <v>125</v>
      </c>
    </row>
    <row r="42" spans="1:8" ht="36" x14ac:dyDescent="0.25">
      <c r="A42" s="26">
        <v>24</v>
      </c>
      <c r="B42" s="34" t="s">
        <v>38</v>
      </c>
      <c r="C42" s="16">
        <v>159393</v>
      </c>
      <c r="D42" s="49" t="s">
        <v>6</v>
      </c>
      <c r="E42" s="33" t="s">
        <v>121</v>
      </c>
      <c r="F42" s="48" t="s">
        <v>126</v>
      </c>
    </row>
    <row r="43" spans="1:8" ht="135.75" customHeight="1" x14ac:dyDescent="0.25">
      <c r="A43" s="26">
        <v>25</v>
      </c>
      <c r="B43" s="34" t="s">
        <v>40</v>
      </c>
      <c r="C43" s="16">
        <v>100000</v>
      </c>
      <c r="D43" s="49" t="s">
        <v>6</v>
      </c>
      <c r="E43" s="33" t="s">
        <v>120</v>
      </c>
      <c r="F43" s="48" t="s">
        <v>181</v>
      </c>
    </row>
    <row r="44" spans="1:8" ht="36" x14ac:dyDescent="0.25">
      <c r="A44" s="26">
        <v>26</v>
      </c>
      <c r="B44" s="35" t="s">
        <v>42</v>
      </c>
      <c r="C44" s="14">
        <v>119000</v>
      </c>
      <c r="D44" s="49" t="s">
        <v>6</v>
      </c>
      <c r="E44" s="33" t="s">
        <v>39</v>
      </c>
      <c r="F44" s="17" t="s">
        <v>41</v>
      </c>
    </row>
    <row r="45" spans="1:8" ht="36" x14ac:dyDescent="0.25">
      <c r="A45" s="26">
        <v>28</v>
      </c>
      <c r="B45" s="35" t="s">
        <v>43</v>
      </c>
      <c r="C45" s="14">
        <v>2334525.71</v>
      </c>
      <c r="D45" s="49" t="s">
        <v>6</v>
      </c>
      <c r="E45" s="33" t="s">
        <v>103</v>
      </c>
      <c r="F45" s="17" t="s">
        <v>41</v>
      </c>
    </row>
    <row r="46" spans="1:8" ht="61.5" customHeight="1" x14ac:dyDescent="0.25">
      <c r="A46" s="26">
        <v>29</v>
      </c>
      <c r="B46" s="35" t="s">
        <v>44</v>
      </c>
      <c r="C46" s="16">
        <v>1461800</v>
      </c>
      <c r="D46" s="45" t="s">
        <v>45</v>
      </c>
      <c r="E46" s="33" t="s">
        <v>107</v>
      </c>
      <c r="F46" s="17" t="s">
        <v>41</v>
      </c>
    </row>
    <row r="47" spans="1:8" ht="163.5" customHeight="1" x14ac:dyDescent="0.25">
      <c r="A47" s="60">
        <v>30</v>
      </c>
      <c r="B47" s="59" t="s">
        <v>46</v>
      </c>
      <c r="C47" s="72">
        <f>C49+C50+C51+C52+C53+C54</f>
        <v>50911401.600000001</v>
      </c>
      <c r="D47" s="64" t="s">
        <v>47</v>
      </c>
      <c r="E47" s="100" t="s">
        <v>174</v>
      </c>
      <c r="F47" s="100"/>
    </row>
    <row r="48" spans="1:8" ht="37.5" customHeight="1" x14ac:dyDescent="0.25">
      <c r="A48" s="60"/>
      <c r="B48" s="59"/>
      <c r="C48" s="73"/>
      <c r="D48" s="65"/>
      <c r="E48" s="48" t="s">
        <v>89</v>
      </c>
      <c r="F48" s="33" t="s">
        <v>105</v>
      </c>
    </row>
    <row r="49" spans="1:6" ht="61.5" customHeight="1" x14ac:dyDescent="0.25">
      <c r="A49" s="26">
        <v>31</v>
      </c>
      <c r="B49" s="34" t="s">
        <v>48</v>
      </c>
      <c r="C49" s="16">
        <v>25142785.5</v>
      </c>
      <c r="D49" s="25" t="s">
        <v>6</v>
      </c>
      <c r="E49" s="48" t="s">
        <v>51</v>
      </c>
      <c r="F49" s="17" t="s">
        <v>49</v>
      </c>
    </row>
    <row r="50" spans="1:6" ht="54" x14ac:dyDescent="0.25">
      <c r="A50" s="26">
        <v>32</v>
      </c>
      <c r="B50" s="34" t="s">
        <v>50</v>
      </c>
      <c r="C50" s="16">
        <v>1259227.6399999999</v>
      </c>
      <c r="D50" s="25" t="s">
        <v>21</v>
      </c>
      <c r="E50" s="48" t="s">
        <v>51</v>
      </c>
      <c r="F50" s="17" t="s">
        <v>49</v>
      </c>
    </row>
    <row r="51" spans="1:6" ht="55.5" customHeight="1" x14ac:dyDescent="0.25">
      <c r="A51" s="26">
        <v>33</v>
      </c>
      <c r="B51" s="34" t="s">
        <v>52</v>
      </c>
      <c r="C51" s="16">
        <f>12500-12500+12500</f>
        <v>12500</v>
      </c>
      <c r="D51" s="29"/>
      <c r="E51" s="48" t="s">
        <v>53</v>
      </c>
      <c r="F51" s="17" t="s">
        <v>49</v>
      </c>
    </row>
    <row r="52" spans="1:6" ht="73.5" customHeight="1" x14ac:dyDescent="0.25">
      <c r="A52" s="26">
        <v>34</v>
      </c>
      <c r="B52" s="34" t="s">
        <v>54</v>
      </c>
      <c r="C52" s="16">
        <v>219000</v>
      </c>
      <c r="D52" s="25" t="s">
        <v>55</v>
      </c>
      <c r="E52" s="48" t="s">
        <v>51</v>
      </c>
      <c r="F52" s="17" t="s">
        <v>49</v>
      </c>
    </row>
    <row r="53" spans="1:6" ht="50.25" customHeight="1" x14ac:dyDescent="0.25">
      <c r="A53" s="26">
        <v>35</v>
      </c>
      <c r="B53" s="34" t="s">
        <v>56</v>
      </c>
      <c r="C53" s="14">
        <f>87000-87000</f>
        <v>0</v>
      </c>
      <c r="D53" s="25" t="s">
        <v>6</v>
      </c>
      <c r="E53" s="48" t="s">
        <v>51</v>
      </c>
      <c r="F53" s="33" t="s">
        <v>109</v>
      </c>
    </row>
    <row r="54" spans="1:6" ht="62.25" customHeight="1" x14ac:dyDescent="0.25">
      <c r="A54" s="26">
        <v>36</v>
      </c>
      <c r="B54" s="34" t="s">
        <v>57</v>
      </c>
      <c r="C54" s="16">
        <v>24277888.460000001</v>
      </c>
      <c r="D54" s="29" t="s">
        <v>108</v>
      </c>
      <c r="E54" s="48" t="s">
        <v>15</v>
      </c>
      <c r="F54" s="33" t="s">
        <v>58</v>
      </c>
    </row>
    <row r="55" spans="1:6" ht="309" customHeight="1" x14ac:dyDescent="0.25">
      <c r="A55" s="60">
        <v>37</v>
      </c>
      <c r="B55" s="116" t="s">
        <v>59</v>
      </c>
      <c r="C55" s="76">
        <f>C57+C58+C59+C60+C61+C62+C63+C64</f>
        <v>200733588.26000002</v>
      </c>
      <c r="D55" s="64" t="s">
        <v>60</v>
      </c>
      <c r="E55" s="56" t="s">
        <v>179</v>
      </c>
      <c r="F55" s="99"/>
    </row>
    <row r="56" spans="1:6" ht="32.25" customHeight="1" x14ac:dyDescent="0.25">
      <c r="A56" s="60"/>
      <c r="B56" s="117"/>
      <c r="C56" s="77"/>
      <c r="D56" s="65"/>
      <c r="E56" s="33" t="s">
        <v>88</v>
      </c>
      <c r="F56" s="25" t="s">
        <v>154</v>
      </c>
    </row>
    <row r="57" spans="1:6" ht="43.5" customHeight="1" x14ac:dyDescent="0.25">
      <c r="A57" s="26">
        <v>38</v>
      </c>
      <c r="B57" s="35" t="s">
        <v>61</v>
      </c>
      <c r="C57" s="36">
        <v>70807038.099999994</v>
      </c>
      <c r="D57" s="25" t="s">
        <v>157</v>
      </c>
      <c r="E57" s="33" t="s">
        <v>148</v>
      </c>
      <c r="F57" s="25" t="s">
        <v>149</v>
      </c>
    </row>
    <row r="58" spans="1:6" ht="42" customHeight="1" x14ac:dyDescent="0.25">
      <c r="A58" s="26">
        <v>39</v>
      </c>
      <c r="B58" s="35" t="s">
        <v>62</v>
      </c>
      <c r="C58" s="36">
        <v>389415.38</v>
      </c>
      <c r="D58" s="25" t="s">
        <v>157</v>
      </c>
      <c r="E58" s="33" t="s">
        <v>39</v>
      </c>
      <c r="F58" s="25" t="s">
        <v>150</v>
      </c>
    </row>
    <row r="59" spans="1:6" ht="49.5" customHeight="1" x14ac:dyDescent="0.25">
      <c r="A59" s="26">
        <v>40</v>
      </c>
      <c r="B59" s="35" t="s">
        <v>63</v>
      </c>
      <c r="C59" s="36">
        <v>17397803.300000001</v>
      </c>
      <c r="D59" s="25" t="s">
        <v>64</v>
      </c>
      <c r="E59" s="33" t="s">
        <v>143</v>
      </c>
      <c r="F59" s="33" t="s">
        <v>151</v>
      </c>
    </row>
    <row r="60" spans="1:6" ht="42.75" customHeight="1" x14ac:dyDescent="0.25">
      <c r="A60" s="26">
        <v>41</v>
      </c>
      <c r="B60" s="35" t="s">
        <v>65</v>
      </c>
      <c r="C60" s="36">
        <v>10090037.560000001</v>
      </c>
      <c r="D60" s="25" t="s">
        <v>64</v>
      </c>
      <c r="E60" s="33" t="s">
        <v>144</v>
      </c>
      <c r="F60" s="33" t="s">
        <v>152</v>
      </c>
    </row>
    <row r="61" spans="1:6" ht="55.5" customHeight="1" x14ac:dyDescent="0.25">
      <c r="A61" s="26">
        <v>42</v>
      </c>
      <c r="B61" s="35" t="s">
        <v>66</v>
      </c>
      <c r="C61" s="36">
        <v>11483090.25</v>
      </c>
      <c r="D61" s="25" t="s">
        <v>6</v>
      </c>
      <c r="E61" s="33" t="s">
        <v>145</v>
      </c>
      <c r="F61" s="33" t="s">
        <v>102</v>
      </c>
    </row>
    <row r="62" spans="1:6" ht="78.75" customHeight="1" x14ac:dyDescent="0.25">
      <c r="A62" s="26">
        <v>43</v>
      </c>
      <c r="B62" s="35" t="s">
        <v>67</v>
      </c>
      <c r="C62" s="36">
        <v>82246852.090000004</v>
      </c>
      <c r="D62" s="25" t="s">
        <v>178</v>
      </c>
      <c r="E62" s="33" t="s">
        <v>23</v>
      </c>
      <c r="F62" s="33" t="s">
        <v>111</v>
      </c>
    </row>
    <row r="63" spans="1:6" ht="40.5" customHeight="1" x14ac:dyDescent="0.25">
      <c r="A63" s="26">
        <v>44</v>
      </c>
      <c r="B63" s="35" t="s">
        <v>68</v>
      </c>
      <c r="C63" s="37">
        <v>344326</v>
      </c>
      <c r="D63" s="25" t="s">
        <v>6</v>
      </c>
      <c r="E63" s="33" t="s">
        <v>146</v>
      </c>
      <c r="F63" s="33" t="s">
        <v>31</v>
      </c>
    </row>
    <row r="64" spans="1:6" ht="75.75" customHeight="1" x14ac:dyDescent="0.25">
      <c r="A64" s="26">
        <v>45</v>
      </c>
      <c r="B64" s="35" t="s">
        <v>69</v>
      </c>
      <c r="C64" s="36">
        <v>7975025.5800000001</v>
      </c>
      <c r="D64" s="25" t="s">
        <v>14</v>
      </c>
      <c r="E64" s="33" t="s">
        <v>23</v>
      </c>
      <c r="F64" s="33" t="s">
        <v>31</v>
      </c>
    </row>
    <row r="65" spans="1:8" ht="38.25" customHeight="1" x14ac:dyDescent="0.25">
      <c r="A65" s="26" t="s">
        <v>90</v>
      </c>
      <c r="B65" s="38" t="s">
        <v>96</v>
      </c>
      <c r="C65" s="39"/>
      <c r="D65" s="25" t="s">
        <v>6</v>
      </c>
      <c r="E65" s="33" t="s">
        <v>147</v>
      </c>
      <c r="F65" s="40" t="s">
        <v>153</v>
      </c>
    </row>
    <row r="66" spans="1:8" ht="50.25" customHeight="1" x14ac:dyDescent="0.25">
      <c r="A66" s="60">
        <v>46</v>
      </c>
      <c r="B66" s="69" t="s">
        <v>93</v>
      </c>
      <c r="C66" s="76">
        <f>C69+C72</f>
        <v>6297612.1800000006</v>
      </c>
      <c r="D66" s="112" t="s">
        <v>6</v>
      </c>
      <c r="E66" s="114" t="s">
        <v>139</v>
      </c>
      <c r="F66" s="115"/>
    </row>
    <row r="67" spans="1:8" ht="33.75" customHeight="1" x14ac:dyDescent="0.25">
      <c r="A67" s="60"/>
      <c r="B67" s="70"/>
      <c r="C67" s="77"/>
      <c r="D67" s="113"/>
      <c r="E67" s="33" t="s">
        <v>137</v>
      </c>
      <c r="F67" s="33" t="s">
        <v>83</v>
      </c>
    </row>
    <row r="68" spans="1:8" ht="45" customHeight="1" x14ac:dyDescent="0.25">
      <c r="A68" s="26">
        <v>47</v>
      </c>
      <c r="B68" s="34" t="s">
        <v>79</v>
      </c>
      <c r="C68" s="28">
        <v>0</v>
      </c>
      <c r="D68" s="45">
        <v>0</v>
      </c>
      <c r="E68" s="50" t="s">
        <v>112</v>
      </c>
      <c r="F68" s="33" t="s">
        <v>83</v>
      </c>
    </row>
    <row r="69" spans="1:8" ht="39" customHeight="1" x14ac:dyDescent="0.25">
      <c r="A69" s="26">
        <v>48</v>
      </c>
      <c r="B69" s="34" t="s">
        <v>80</v>
      </c>
      <c r="C69" s="16">
        <v>44050.28</v>
      </c>
      <c r="D69" s="45">
        <v>0</v>
      </c>
      <c r="E69" s="50" t="s">
        <v>112</v>
      </c>
      <c r="F69" s="33" t="s">
        <v>83</v>
      </c>
    </row>
    <row r="70" spans="1:8" ht="42.75" customHeight="1" x14ac:dyDescent="0.25">
      <c r="A70" s="26">
        <v>49</v>
      </c>
      <c r="B70" s="34" t="s">
        <v>81</v>
      </c>
      <c r="C70" s="16"/>
      <c r="D70" s="45" t="s">
        <v>6</v>
      </c>
      <c r="E70" s="33" t="s">
        <v>39</v>
      </c>
      <c r="F70" s="33" t="s">
        <v>83</v>
      </c>
    </row>
    <row r="71" spans="1:8" ht="53.25" customHeight="1" x14ac:dyDescent="0.25">
      <c r="A71" s="26">
        <v>50</v>
      </c>
      <c r="B71" s="34" t="s">
        <v>84</v>
      </c>
      <c r="C71" s="16"/>
      <c r="D71" s="45">
        <v>0</v>
      </c>
      <c r="E71" s="50" t="s">
        <v>112</v>
      </c>
      <c r="F71" s="33" t="s">
        <v>138</v>
      </c>
    </row>
    <row r="72" spans="1:8" ht="72" customHeight="1" x14ac:dyDescent="0.25">
      <c r="A72" s="26">
        <v>51</v>
      </c>
      <c r="B72" s="34" t="s">
        <v>82</v>
      </c>
      <c r="C72" s="16">
        <v>6253561.9000000004</v>
      </c>
      <c r="D72" s="45" t="s">
        <v>6</v>
      </c>
      <c r="E72" s="33" t="s">
        <v>136</v>
      </c>
      <c r="F72" s="33" t="s">
        <v>83</v>
      </c>
    </row>
    <row r="73" spans="1:8" ht="90" customHeight="1" x14ac:dyDescent="0.25">
      <c r="A73" s="60">
        <v>52</v>
      </c>
      <c r="B73" s="69" t="s">
        <v>117</v>
      </c>
      <c r="C73" s="108">
        <f>C74+C75</f>
        <v>12961597.359999999</v>
      </c>
      <c r="D73" s="64" t="s">
        <v>25</v>
      </c>
      <c r="E73" s="110" t="s">
        <v>163</v>
      </c>
      <c r="F73" s="111"/>
    </row>
    <row r="74" spans="1:8" ht="36" customHeight="1" x14ac:dyDescent="0.25">
      <c r="A74" s="60"/>
      <c r="B74" s="70"/>
      <c r="C74" s="109"/>
      <c r="D74" s="65"/>
      <c r="E74" s="33" t="s">
        <v>23</v>
      </c>
      <c r="F74" s="33" t="s">
        <v>142</v>
      </c>
    </row>
    <row r="75" spans="1:8" ht="58.5" customHeight="1" x14ac:dyDescent="0.25">
      <c r="A75" s="26">
        <v>53</v>
      </c>
      <c r="B75" s="34" t="s">
        <v>91</v>
      </c>
      <c r="C75" s="16">
        <v>12961597.359999999</v>
      </c>
      <c r="D75" s="29" t="s">
        <v>14</v>
      </c>
      <c r="E75" s="48" t="s">
        <v>140</v>
      </c>
      <c r="F75" s="25" t="s">
        <v>141</v>
      </c>
    </row>
    <row r="76" spans="1:8" ht="81" customHeight="1" x14ac:dyDescent="0.25">
      <c r="A76" s="26">
        <v>54</v>
      </c>
      <c r="B76" s="34" t="s">
        <v>92</v>
      </c>
      <c r="C76" s="16">
        <v>6913100</v>
      </c>
      <c r="D76" s="25" t="s">
        <v>25</v>
      </c>
      <c r="E76" s="33" t="s">
        <v>51</v>
      </c>
      <c r="F76" s="33" t="s">
        <v>83</v>
      </c>
    </row>
    <row r="77" spans="1:8" ht="2.25" customHeight="1" x14ac:dyDescent="0.25">
      <c r="A77" s="18"/>
      <c r="B77" s="19" t="s">
        <v>71</v>
      </c>
      <c r="C77" s="20"/>
      <c r="D77" s="21"/>
      <c r="E77" s="21"/>
      <c r="F77" s="20"/>
    </row>
    <row r="78" spans="1:8" ht="150.75" customHeight="1" x14ac:dyDescent="0.25">
      <c r="A78" s="60">
        <v>55</v>
      </c>
      <c r="B78" s="61" t="s">
        <v>85</v>
      </c>
      <c r="C78" s="62">
        <v>422349</v>
      </c>
      <c r="D78" s="64" t="s">
        <v>6</v>
      </c>
      <c r="E78" s="66" t="s">
        <v>172</v>
      </c>
      <c r="F78" s="67"/>
    </row>
    <row r="79" spans="1:8" ht="38.25" customHeight="1" x14ac:dyDescent="0.25">
      <c r="A79" s="60"/>
      <c r="B79" s="61"/>
      <c r="C79" s="63"/>
      <c r="D79" s="65"/>
      <c r="E79" s="33" t="s">
        <v>175</v>
      </c>
      <c r="F79" s="33" t="s">
        <v>31</v>
      </c>
    </row>
    <row r="80" spans="1:8" ht="75" customHeight="1" x14ac:dyDescent="0.25">
      <c r="A80" s="60">
        <v>56</v>
      </c>
      <c r="B80" s="106" t="s">
        <v>86</v>
      </c>
      <c r="C80" s="51"/>
      <c r="D80" s="64" t="s">
        <v>6</v>
      </c>
      <c r="E80" s="96" t="s">
        <v>182</v>
      </c>
      <c r="F80" s="96"/>
      <c r="G80" s="105"/>
      <c r="H80" s="105"/>
    </row>
    <row r="81" spans="1:6" ht="36.75" customHeight="1" x14ac:dyDescent="0.25">
      <c r="A81" s="60"/>
      <c r="B81" s="107"/>
      <c r="C81" s="22"/>
      <c r="D81" s="65"/>
      <c r="E81" s="33" t="s">
        <v>70</v>
      </c>
      <c r="F81" s="50" t="s">
        <v>33</v>
      </c>
    </row>
    <row r="82" spans="1:6" ht="59.25" customHeight="1" x14ac:dyDescent="0.25">
      <c r="A82" s="23">
        <v>57</v>
      </c>
      <c r="B82" s="34" t="s">
        <v>72</v>
      </c>
      <c r="C82" s="22"/>
      <c r="D82" s="25" t="s">
        <v>6</v>
      </c>
      <c r="E82" s="33" t="s">
        <v>70</v>
      </c>
      <c r="F82" s="33" t="s">
        <v>155</v>
      </c>
    </row>
    <row r="83" spans="1:6" ht="58.5" customHeight="1" x14ac:dyDescent="0.25">
      <c r="A83" s="23">
        <v>58</v>
      </c>
      <c r="B83" s="34" t="s">
        <v>73</v>
      </c>
      <c r="C83" s="22"/>
      <c r="D83" s="25" t="s">
        <v>6</v>
      </c>
      <c r="E83" s="52" t="s">
        <v>113</v>
      </c>
      <c r="F83" s="50" t="s">
        <v>33</v>
      </c>
    </row>
    <row r="84" spans="1:6" ht="57.75" customHeight="1" x14ac:dyDescent="0.25">
      <c r="A84" s="23">
        <v>58</v>
      </c>
      <c r="B84" s="34" t="s">
        <v>74</v>
      </c>
      <c r="C84" s="22"/>
      <c r="D84" s="25" t="s">
        <v>6</v>
      </c>
      <c r="E84" s="33" t="s">
        <v>70</v>
      </c>
      <c r="F84" s="33" t="s">
        <v>156</v>
      </c>
    </row>
    <row r="85" spans="1:6" ht="64.5" customHeight="1" x14ac:dyDescent="0.25">
      <c r="A85" s="23">
        <v>59</v>
      </c>
      <c r="B85" s="41" t="s">
        <v>75</v>
      </c>
      <c r="C85" s="22"/>
      <c r="D85" s="29" t="s">
        <v>6</v>
      </c>
      <c r="E85" s="52" t="s">
        <v>113</v>
      </c>
      <c r="F85" s="33" t="s">
        <v>111</v>
      </c>
    </row>
    <row r="86" spans="1:6" ht="56.25" customHeight="1" x14ac:dyDescent="0.25">
      <c r="A86" s="68">
        <v>60</v>
      </c>
      <c r="B86" s="59" t="s">
        <v>87</v>
      </c>
      <c r="C86" s="53"/>
      <c r="D86" s="56" t="s">
        <v>25</v>
      </c>
      <c r="E86" s="57" t="s">
        <v>134</v>
      </c>
      <c r="F86" s="58"/>
    </row>
    <row r="87" spans="1:6" ht="35.25" customHeight="1" x14ac:dyDescent="0.25">
      <c r="A87" s="68"/>
      <c r="B87" s="59"/>
      <c r="C87" s="53"/>
      <c r="D87" s="56"/>
      <c r="E87" s="33" t="s">
        <v>18</v>
      </c>
      <c r="F87" s="50" t="s">
        <v>33</v>
      </c>
    </row>
    <row r="88" spans="1:6" ht="36" x14ac:dyDescent="0.25">
      <c r="A88" s="23">
        <v>61</v>
      </c>
      <c r="B88" s="35" t="s">
        <v>97</v>
      </c>
      <c r="C88" s="14">
        <v>618664.22</v>
      </c>
      <c r="D88" s="25" t="s">
        <v>32</v>
      </c>
      <c r="E88" s="33" t="s">
        <v>18</v>
      </c>
      <c r="F88" s="50" t="s">
        <v>33</v>
      </c>
    </row>
    <row r="89" spans="1:6" ht="36" x14ac:dyDescent="0.25">
      <c r="A89" s="23">
        <v>62</v>
      </c>
      <c r="B89" s="35" t="s">
        <v>98</v>
      </c>
      <c r="C89" s="14">
        <v>74699</v>
      </c>
      <c r="D89" s="25" t="s">
        <v>32</v>
      </c>
      <c r="E89" s="33" t="s">
        <v>18</v>
      </c>
      <c r="F89" s="50" t="s">
        <v>101</v>
      </c>
    </row>
    <row r="90" spans="1:6" ht="54" x14ac:dyDescent="0.25">
      <c r="A90" s="23">
        <v>63</v>
      </c>
      <c r="B90" s="35" t="s">
        <v>99</v>
      </c>
      <c r="C90" s="14">
        <v>341619.06</v>
      </c>
      <c r="D90" s="45" t="s">
        <v>6</v>
      </c>
      <c r="E90" s="33" t="s">
        <v>18</v>
      </c>
      <c r="F90" s="33" t="s">
        <v>132</v>
      </c>
    </row>
    <row r="91" spans="1:6" ht="62.25" customHeight="1" x14ac:dyDescent="0.25">
      <c r="A91" s="54">
        <v>64</v>
      </c>
      <c r="B91" s="38" t="s">
        <v>100</v>
      </c>
      <c r="C91" s="32">
        <v>951912</v>
      </c>
      <c r="D91" s="29" t="s">
        <v>34</v>
      </c>
      <c r="E91" s="33" t="s">
        <v>18</v>
      </c>
      <c r="F91" s="55" t="s">
        <v>133</v>
      </c>
    </row>
    <row r="92" spans="1:6" ht="60.75" customHeight="1" x14ac:dyDescent="0.25">
      <c r="A92" s="68">
        <v>65</v>
      </c>
      <c r="B92" s="69" t="s">
        <v>106</v>
      </c>
      <c r="C92" s="18"/>
      <c r="D92" s="104" t="s">
        <v>6</v>
      </c>
      <c r="E92" s="57" t="s">
        <v>171</v>
      </c>
      <c r="F92" s="58"/>
    </row>
    <row r="93" spans="1:6" ht="32.25" customHeight="1" x14ac:dyDescent="0.25">
      <c r="A93" s="68"/>
      <c r="B93" s="70"/>
      <c r="C93" s="18"/>
      <c r="D93" s="104"/>
      <c r="E93" s="33" t="s">
        <v>128</v>
      </c>
      <c r="F93" s="33" t="s">
        <v>129</v>
      </c>
    </row>
    <row r="94" spans="1:6" x14ac:dyDescent="0.25">
      <c r="A94" s="22"/>
      <c r="B94" s="22"/>
      <c r="C94" s="22"/>
      <c r="D94" s="24"/>
      <c r="E94" s="22"/>
      <c r="F94" s="22"/>
    </row>
    <row r="95" spans="1:6" ht="18" x14ac:dyDescent="0.25">
      <c r="A95" s="22"/>
      <c r="B95" s="9" t="s">
        <v>116</v>
      </c>
      <c r="C95" s="22"/>
      <c r="D95" s="24"/>
      <c r="E95" s="22"/>
      <c r="F95" s="22"/>
    </row>
    <row r="96" spans="1:6" x14ac:dyDescent="0.25">
      <c r="A96" s="22"/>
      <c r="B96" s="22"/>
      <c r="C96" s="22"/>
      <c r="D96" s="24"/>
      <c r="E96" s="22"/>
      <c r="F96" s="22"/>
    </row>
  </sheetData>
  <sheetProtection selectLockedCells="1" selectUnlockedCells="1"/>
  <mergeCells count="82">
    <mergeCell ref="B92:B93"/>
    <mergeCell ref="D92:D93"/>
    <mergeCell ref="E92:F92"/>
    <mergeCell ref="A92:A93"/>
    <mergeCell ref="G34:H34"/>
    <mergeCell ref="B80:B81"/>
    <mergeCell ref="D80:D81"/>
    <mergeCell ref="E80:F80"/>
    <mergeCell ref="G80:H80"/>
    <mergeCell ref="C73:C74"/>
    <mergeCell ref="D73:D74"/>
    <mergeCell ref="E73:F73"/>
    <mergeCell ref="D66:D67"/>
    <mergeCell ref="E66:F66"/>
    <mergeCell ref="B55:B56"/>
    <mergeCell ref="B47:B48"/>
    <mergeCell ref="A32:A33"/>
    <mergeCell ref="B32:B33"/>
    <mergeCell ref="B34:B35"/>
    <mergeCell ref="E32:F32"/>
    <mergeCell ref="A34:A35"/>
    <mergeCell ref="F7:F8"/>
    <mergeCell ref="C32:C33"/>
    <mergeCell ref="D32:D33"/>
    <mergeCell ref="C34:C35"/>
    <mergeCell ref="D55:D56"/>
    <mergeCell ref="E10:F10"/>
    <mergeCell ref="E24:F24"/>
    <mergeCell ref="E55:F55"/>
    <mergeCell ref="E47:F47"/>
    <mergeCell ref="E38:F38"/>
    <mergeCell ref="E36:F36"/>
    <mergeCell ref="D38:D39"/>
    <mergeCell ref="B7:B8"/>
    <mergeCell ref="B16:B17"/>
    <mergeCell ref="B10:B11"/>
    <mergeCell ref="C10:C11"/>
    <mergeCell ref="B38:B39"/>
    <mergeCell ref="B24:B25"/>
    <mergeCell ref="B36:B37"/>
    <mergeCell ref="C2:C3"/>
    <mergeCell ref="A7:A8"/>
    <mergeCell ref="A24:A26"/>
    <mergeCell ref="C7:C8"/>
    <mergeCell ref="C4:D4"/>
    <mergeCell ref="A5:F5"/>
    <mergeCell ref="E16:F16"/>
    <mergeCell ref="E7:E8"/>
    <mergeCell ref="D7:D8"/>
    <mergeCell ref="C16:C17"/>
    <mergeCell ref="D16:D17"/>
    <mergeCell ref="D24:D25"/>
    <mergeCell ref="C24:C25"/>
    <mergeCell ref="A10:A11"/>
    <mergeCell ref="A16:A17"/>
    <mergeCell ref="D10:D11"/>
    <mergeCell ref="A73:A74"/>
    <mergeCell ref="B73:B74"/>
    <mergeCell ref="E34:F34"/>
    <mergeCell ref="A55:A56"/>
    <mergeCell ref="A66:A67"/>
    <mergeCell ref="A47:A48"/>
    <mergeCell ref="A36:A37"/>
    <mergeCell ref="C36:C37"/>
    <mergeCell ref="C47:C48"/>
    <mergeCell ref="D47:D48"/>
    <mergeCell ref="A38:A39"/>
    <mergeCell ref="D34:D35"/>
    <mergeCell ref="B66:B67"/>
    <mergeCell ref="D36:D37"/>
    <mergeCell ref="C66:C67"/>
    <mergeCell ref="C55:C56"/>
    <mergeCell ref="D86:D87"/>
    <mergeCell ref="E86:F86"/>
    <mergeCell ref="B86:B87"/>
    <mergeCell ref="A78:A79"/>
    <mergeCell ref="B78:B79"/>
    <mergeCell ref="C78:C79"/>
    <mergeCell ref="D78:D79"/>
    <mergeCell ref="E78:F78"/>
    <mergeCell ref="A86:A87"/>
    <mergeCell ref="A80:A8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прил.7</vt:lpstr>
    </vt:vector>
  </TitlesOfParts>
  <Company>Райфо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</dc:creator>
  <cp:lastModifiedBy>KSK</cp:lastModifiedBy>
  <cp:revision/>
  <cp:lastPrinted>2022-04-02T11:40:42Z</cp:lastPrinted>
  <dcterms:created xsi:type="dcterms:W3CDTF">2007-07-11T08:12:53Z</dcterms:created>
  <dcterms:modified xsi:type="dcterms:W3CDTF">2022-04-02T11:42:48Z</dcterms:modified>
</cp:coreProperties>
</file>